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20" windowWidth="15135" windowHeight="9000"/>
  </bookViews>
  <sheets>
    <sheet name="Introduction" sheetId="3" r:id="rId1"/>
    <sheet name="QA Audit Tool Questions" sheetId="1" r:id="rId2"/>
    <sheet name="QA Audit Tool Outcomes" sheetId="2" r:id="rId3"/>
    <sheet name="Raw Data" sheetId="4" state="hidden" r:id="rId4"/>
    <sheet name="Practices" sheetId="5" state="hidden" r:id="rId5"/>
  </sheets>
  <definedNames>
    <definedName name="_xlnm._FilterDatabase" localSheetId="1" hidden="1">'QA Audit Tool Questions'!$B$12:$H$128</definedName>
    <definedName name="_xlnm._FilterDatabase" localSheetId="3" hidden="1">'Raw Data'!$A$278:$F$278</definedName>
    <definedName name="AllSomeNone">'QA Audit Tool Outcomes'!$A$7:$A$10</definedName>
    <definedName name="BGPetc">'QA Audit Tool Outcomes'!#REF!</definedName>
    <definedName name="BYNO">'QA Audit Tool Outcomes'!#REF!</definedName>
    <definedName name="GPetc">'QA Audit Tool Outcomes'!#REF!</definedName>
    <definedName name="LINK">'QA Audit Tool Questions'!$C$10</definedName>
    <definedName name="PracInfo">'QA Audit Tool Questions'!$G$3</definedName>
    <definedName name="_xlnm.Print_Area" localSheetId="2">'QA Audit Tool Outcomes'!$A$1:$G$19</definedName>
    <definedName name="_xlnm.Print_Area" localSheetId="1">'QA Audit Tool Questions'!$C$10:$G$115</definedName>
    <definedName name="QRISK">'QA Audit Tool Outcomes'!$A$13:$A$17</definedName>
    <definedName name="QUESTION1">'QA Audit Tool Questions'!$G$14</definedName>
    <definedName name="YNO">'QA Audit Tool Outcomes'!#REF!</definedName>
  </definedNames>
  <calcPr calcId="145621"/>
</workbook>
</file>

<file path=xl/calcChain.xml><?xml version="1.0" encoding="utf-8"?>
<calcChain xmlns="http://schemas.openxmlformats.org/spreadsheetml/2006/main">
  <c r="B89" i="4" l="1"/>
  <c r="C89" i="4" s="1"/>
  <c r="B90" i="4"/>
  <c r="B91" i="4"/>
  <c r="C91" i="4" s="1"/>
  <c r="B88" i="4"/>
  <c r="C88" i="4" s="1"/>
  <c r="B47" i="4"/>
  <c r="C47" i="4" s="1"/>
  <c r="B48" i="4"/>
  <c r="B49" i="4"/>
  <c r="C49" i="4" s="1"/>
  <c r="B46" i="4"/>
  <c r="C46" i="4" s="1"/>
  <c r="B34" i="4"/>
  <c r="C34" i="4" s="1"/>
  <c r="C48" i="4"/>
  <c r="C90" i="4"/>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E49" i="4" l="1"/>
  <c r="D49" i="4"/>
  <c r="E91" i="4"/>
  <c r="D91" i="4"/>
  <c r="B37" i="4"/>
  <c r="C37" i="4" s="1"/>
  <c r="B33" i="4"/>
  <c r="C33" i="4" s="1"/>
  <c r="B35" i="4"/>
  <c r="C35" i="4" s="1"/>
  <c r="B36" i="4"/>
  <c r="C36" i="4" s="1"/>
  <c r="B22" i="4"/>
  <c r="C22" i="4" s="1"/>
  <c r="B23" i="4"/>
  <c r="B24" i="4"/>
  <c r="C24" i="4" s="1"/>
  <c r="B25" i="4"/>
  <c r="C25" i="4" s="1"/>
  <c r="B26" i="4"/>
  <c r="C26" i="4" s="1"/>
  <c r="B27" i="4"/>
  <c r="B28" i="4"/>
  <c r="C28" i="4" s="1"/>
  <c r="B29" i="4"/>
  <c r="C29" i="4" s="1"/>
  <c r="B30" i="4"/>
  <c r="B31" i="4"/>
  <c r="C31" i="4" s="1"/>
  <c r="B32" i="4"/>
  <c r="C32" i="4" s="1"/>
  <c r="B21" i="4"/>
  <c r="C21" i="4" s="1"/>
  <c r="B20" i="4"/>
  <c r="C20" i="4" s="1"/>
  <c r="B19" i="4"/>
  <c r="C19" i="4" s="1"/>
  <c r="B15" i="4"/>
  <c r="C15" i="4" s="1"/>
  <c r="E4" i="2"/>
  <c r="B86" i="4"/>
  <c r="C86" i="4" s="1"/>
  <c r="B82" i="4"/>
  <c r="C82" i="4" s="1"/>
  <c r="B84" i="4"/>
  <c r="C84" i="4" s="1"/>
  <c r="B83" i="4"/>
  <c r="C83" i="4" s="1"/>
  <c r="B79" i="4"/>
  <c r="C79" i="4" s="1"/>
  <c r="B71" i="4"/>
  <c r="C71" i="4" s="1"/>
  <c r="B66" i="4"/>
  <c r="C66" i="4" s="1"/>
  <c r="B67" i="4"/>
  <c r="C67" i="4" s="1"/>
  <c r="B68" i="4"/>
  <c r="C68" i="4" s="1"/>
  <c r="B69" i="4"/>
  <c r="C69" i="4" s="1"/>
  <c r="B70" i="4"/>
  <c r="C70" i="4" s="1"/>
  <c r="B65" i="4"/>
  <c r="C65" i="4" s="1"/>
  <c r="B64" i="4"/>
  <c r="C64" i="4" s="1"/>
  <c r="C27" i="4"/>
  <c r="C30" i="4"/>
  <c r="B8" i="4"/>
  <c r="C8" i="4" s="1"/>
  <c r="B7" i="4"/>
  <c r="B5" i="4"/>
  <c r="C5" i="4" s="1"/>
  <c r="B43" i="4"/>
  <c r="C43" i="4" s="1"/>
  <c r="B42" i="4"/>
  <c r="B41" i="4"/>
  <c r="B40" i="4"/>
  <c r="C40" i="4" s="1"/>
  <c r="B11" i="4"/>
  <c r="C11" i="4" s="1"/>
  <c r="E3" i="2"/>
  <c r="E2" i="2"/>
  <c r="B2" i="2"/>
  <c r="B2" i="4"/>
  <c r="C2" i="4" s="1"/>
  <c r="B85" i="4"/>
  <c r="C85" i="4" s="1"/>
  <c r="B78" i="4"/>
  <c r="C78" i="4" s="1"/>
  <c r="B80" i="4"/>
  <c r="C80" i="4" s="1"/>
  <c r="B73" i="4"/>
  <c r="C73" i="4" s="1"/>
  <c r="B74" i="4"/>
  <c r="C74" i="4" s="1"/>
  <c r="B75" i="4"/>
  <c r="C75" i="4" s="1"/>
  <c r="B76" i="4"/>
  <c r="C76" i="4" s="1"/>
  <c r="B77" i="4"/>
  <c r="C77" i="4" s="1"/>
  <c r="B63" i="4"/>
  <c r="C63" i="4" s="1"/>
  <c r="B51" i="4"/>
  <c r="C51" i="4" s="1"/>
  <c r="B52" i="4"/>
  <c r="C52" i="4" s="1"/>
  <c r="B53" i="4"/>
  <c r="C53" i="4" s="1"/>
  <c r="B54" i="4"/>
  <c r="C54" i="4" s="1"/>
  <c r="B55" i="4"/>
  <c r="C55" i="4" s="1"/>
  <c r="B56" i="4"/>
  <c r="C56" i="4" s="1"/>
  <c r="B57" i="4"/>
  <c r="C57" i="4" s="1"/>
  <c r="B58" i="4"/>
  <c r="C58" i="4" s="1"/>
  <c r="B59" i="4"/>
  <c r="C59" i="4" s="1"/>
  <c r="B60" i="4"/>
  <c r="C60" i="4" s="1"/>
  <c r="B61" i="4"/>
  <c r="C61" i="4" s="1"/>
  <c r="B44" i="4"/>
  <c r="C44" i="4" s="1"/>
  <c r="C41" i="4"/>
  <c r="C42" i="4"/>
  <c r="B39" i="4"/>
  <c r="C39" i="4" s="1"/>
  <c r="C23" i="4"/>
  <c r="B4" i="4"/>
  <c r="C4" i="4" s="1"/>
  <c r="B6" i="4"/>
  <c r="C6" i="4" s="1"/>
  <c r="C7" i="4"/>
  <c r="B9" i="4"/>
  <c r="C9" i="4" s="1"/>
  <c r="B10" i="4"/>
  <c r="C10" i="4" s="1"/>
  <c r="B13" i="4"/>
  <c r="C13" i="4" s="1"/>
  <c r="B14" i="4"/>
  <c r="C14" i="4" s="1"/>
  <c r="B16" i="4"/>
  <c r="C16" i="4" s="1"/>
  <c r="B17" i="4"/>
  <c r="C17" i="4" s="1"/>
  <c r="B3" i="4"/>
  <c r="C3" i="4" s="1"/>
  <c r="F49" i="4" l="1"/>
  <c r="F11" i="2" s="1"/>
  <c r="E11" i="2"/>
  <c r="E16" i="2"/>
  <c r="F91" i="4"/>
  <c r="F16" i="2" s="1"/>
  <c r="E17" i="4"/>
  <c r="D44" i="4"/>
  <c r="E44" i="4"/>
  <c r="E61" i="4"/>
  <c r="D61" i="4"/>
  <c r="E80" i="4"/>
  <c r="D80" i="4"/>
  <c r="D11" i="4"/>
  <c r="E11" i="4"/>
  <c r="D17" i="4"/>
  <c r="E71" i="4"/>
  <c r="D71" i="4"/>
  <c r="D86" i="4"/>
  <c r="E86" i="4"/>
  <c r="D37" i="4"/>
  <c r="E37" i="4"/>
  <c r="C93" i="4" l="1"/>
  <c r="E17" i="2" s="1"/>
  <c r="D93" i="4"/>
  <c r="E18" i="2" s="1"/>
  <c r="E13" i="2"/>
  <c r="F71" i="4"/>
  <c r="F13" i="2" s="1"/>
  <c r="F17" i="4"/>
  <c r="F8" i="2" s="1"/>
  <c r="E8" i="2"/>
  <c r="E7" i="2"/>
  <c r="F11" i="4"/>
  <c r="F7" i="2" s="1"/>
  <c r="E10" i="2"/>
  <c r="F44" i="4"/>
  <c r="F10" i="2" s="1"/>
  <c r="F37" i="4"/>
  <c r="F9" i="2" s="1"/>
  <c r="E15" i="2"/>
  <c r="F86" i="4"/>
  <c r="F15" i="2" s="1"/>
  <c r="E14" i="2"/>
  <c r="F80" i="4"/>
  <c r="F14" i="2" s="1"/>
  <c r="F61" i="4"/>
  <c r="F12" i="2" s="1"/>
  <c r="E12" i="2"/>
  <c r="E9" i="2"/>
  <c r="E93" i="4" l="1"/>
  <c r="F17" i="2" s="1"/>
</calcChain>
</file>

<file path=xl/comments1.xml><?xml version="1.0" encoding="utf-8"?>
<comments xmlns="http://schemas.openxmlformats.org/spreadsheetml/2006/main">
  <authors>
    <author>Stephen.Pinel</author>
  </authors>
  <commentList>
    <comment ref="E43" authorId="0">
      <text>
        <r>
          <rPr>
            <b/>
            <sz val="9"/>
            <color indexed="81"/>
            <rFont val="Tahoma"/>
            <family val="2"/>
          </rPr>
          <t>Stephen.Pinel:</t>
        </r>
        <r>
          <rPr>
            <sz val="9"/>
            <color indexed="81"/>
            <rFont val="Tahoma"/>
            <family val="2"/>
          </rPr>
          <t xml:space="preserve">
First degree relative under the age of 60 (father, mother, brother, sister)</t>
        </r>
      </text>
    </comment>
  </commentList>
</comments>
</file>

<file path=xl/sharedStrings.xml><?xml version="1.0" encoding="utf-8"?>
<sst xmlns="http://schemas.openxmlformats.org/spreadsheetml/2006/main" count="477" uniqueCount="365">
  <si>
    <t>Yes</t>
  </si>
  <si>
    <t>No</t>
  </si>
  <si>
    <t>1.1. Is a process in place to invite the entire eligible cohort over a 5 year period?</t>
  </si>
  <si>
    <t>THE RISK ASSESSMENT</t>
  </si>
  <si>
    <t>4.1. Is an infection control policy in place?</t>
  </si>
  <si>
    <t>INVITATION AND OFFER</t>
  </si>
  <si>
    <t>1. Identify the eligible population and offering an NHS Health Check</t>
  </si>
  <si>
    <t>2.1. Are two further attempts made to follow-up patients who do not respond to the initial/first invitation (either by letter, telephone, or SMS/text)?</t>
  </si>
  <si>
    <t>2. Consistent approach to non-responders and those who do not attend their risk assessment</t>
  </si>
  <si>
    <t>3. Ensuring a complete NHS Health Check for those who accept the offer is undertaken and recorded</t>
  </si>
  <si>
    <t>4. Equipment use</t>
  </si>
  <si>
    <t xml:space="preserve">RISK MANAFGMENT </t>
  </si>
  <si>
    <t>FEEDBACK</t>
  </si>
  <si>
    <t>COMMUNICATION OF RISK</t>
  </si>
  <si>
    <t>%</t>
  </si>
  <si>
    <t>1. INVITATION AND OFFER</t>
  </si>
  <si>
    <t>2. INVITATION AND OFFER</t>
  </si>
  <si>
    <t>3. THE RISK ASSESSMENT</t>
  </si>
  <si>
    <t xml:space="preserve">4. THE RISK ASSESSMENT </t>
  </si>
  <si>
    <t>7. RISK MANAGEMENT</t>
  </si>
  <si>
    <t>8. RISK MANAGEMENT</t>
  </si>
  <si>
    <t>TOTAL</t>
  </si>
  <si>
    <t>SCORE</t>
  </si>
  <si>
    <t>1.3. Is the first invitation for a NHS Health Check sent by post?</t>
  </si>
  <si>
    <t>WHO?</t>
  </si>
  <si>
    <t>Out of:</t>
  </si>
  <si>
    <t>3.2. Are staff allocated a minimum of 20 minutes to complete a NHS Health Check?</t>
  </si>
  <si>
    <t>Feedback</t>
  </si>
  <si>
    <t>iv. Local Authority</t>
  </si>
  <si>
    <t>1.2. Is the NHS Health Check Quest software used to identify the eligible individuals?</t>
  </si>
  <si>
    <t>1.6. If aged between 65-74 years, does the invite include a Dementia NHS Health Check leaflet with an information sticker attached on local memory clinic services?</t>
  </si>
  <si>
    <t>1.9. Are NHS Health Check appointments available at different times of the day (am/pm) and week?</t>
  </si>
  <si>
    <t>2.2. Is there a process in place to record on the patient record (using READ codes) those who opt out (decline), do not respond or do not attend?</t>
  </si>
  <si>
    <t>1.4. Is the first invitation recorded on the patient record as an offer of a NHS Health Check using the relevant READ code(s)?</t>
  </si>
  <si>
    <t xml:space="preserve">2.4. Once a patient books their NHS Health Check, are they sent a reminder about the date and time of check (i.e. SMS/text)? </t>
  </si>
  <si>
    <t>2.5. Are records of number and types of invites sent kept?</t>
  </si>
  <si>
    <t>3.4. Are the following items recorded / measured for all NHS Health Check patients?</t>
  </si>
  <si>
    <t>vii Systolic (SBP) and diastolic (DBP) blood pressure</t>
  </si>
  <si>
    <t>vi Body Mass Index (height and weight)</t>
  </si>
  <si>
    <t>vii Alcohol (AUDIT-C) score</t>
  </si>
  <si>
    <t>vi Physical Activity (GPPAQ) score</t>
  </si>
  <si>
    <t>v Ethnicity</t>
  </si>
  <si>
    <t>iv Family history of coronary heart disease (first degree and under 60 yrs)</t>
  </si>
  <si>
    <t>iii Smoking status</t>
  </si>
  <si>
    <t>ii Gender</t>
  </si>
  <si>
    <t>i Age</t>
  </si>
  <si>
    <t>ii Nurse</t>
  </si>
  <si>
    <t>iii Health Care Assistant</t>
  </si>
  <si>
    <t>i GP</t>
  </si>
  <si>
    <t>3.5. Do all NHS Health Check patients receive non-fasting total cholesterol blood test?</t>
  </si>
  <si>
    <t>3.6. Do all NHS Health Check patients receive non-fasting HDL cholesterol blood test?</t>
  </si>
  <si>
    <t>4.2. Are height and weight measurement devices validated, maintained and recalibrated according to the manufacturing instructions?</t>
  </si>
  <si>
    <t>4.3. Are blood pressure monitor devices validated, maintained and recalibrated according to the manufacturing instructions?</t>
  </si>
  <si>
    <t xml:space="preserve">4.5. Are audit processes in place? </t>
  </si>
  <si>
    <t>4.6. Are governance procedures in place to report adverse incidents involving medical equipment used during a NHS Health Check?</t>
  </si>
  <si>
    <r>
      <rPr>
        <sz val="7"/>
        <rFont val="Times New Roman"/>
        <family val="1"/>
      </rPr>
      <t>i  </t>
    </r>
    <r>
      <rPr>
        <sz val="10"/>
        <rFont val="Arial"/>
        <family val="2"/>
      </rPr>
      <t>Cardiovascular risk score</t>
    </r>
  </si>
  <si>
    <r>
      <rPr>
        <sz val="7"/>
        <rFont val="Times New Roman"/>
        <family val="1"/>
      </rPr>
      <t>ii  </t>
    </r>
    <r>
      <rPr>
        <sz val="10"/>
        <rFont val="Arial"/>
        <family val="2"/>
      </rPr>
      <t>Blood pressure</t>
    </r>
  </si>
  <si>
    <r>
      <rPr>
        <sz val="7"/>
        <rFont val="Times New Roman"/>
        <family val="1"/>
      </rPr>
      <t>ii  </t>
    </r>
    <r>
      <rPr>
        <sz val="10"/>
        <rFont val="Arial"/>
        <family val="2"/>
      </rPr>
      <t>Body Mass Index (height and weight)</t>
    </r>
  </si>
  <si>
    <r>
      <rPr>
        <sz val="7"/>
        <rFont val="Times New Roman"/>
        <family val="1"/>
      </rPr>
      <t>iv  </t>
    </r>
    <r>
      <rPr>
        <sz val="10"/>
        <rFont val="Arial"/>
        <family val="2"/>
      </rPr>
      <t>Cholesterol level</t>
    </r>
  </si>
  <si>
    <r>
      <rPr>
        <sz val="7"/>
        <rFont val="Times New Roman"/>
        <family val="1"/>
      </rPr>
      <t>iv </t>
    </r>
    <r>
      <rPr>
        <sz val="10"/>
        <rFont val="Arial"/>
        <family val="2"/>
      </rPr>
      <t xml:space="preserve">Familial hypercholesterolemia? </t>
    </r>
  </si>
  <si>
    <r>
      <rPr>
        <sz val="7"/>
        <rFont val="Times New Roman"/>
        <family val="1"/>
      </rPr>
      <t>iii </t>
    </r>
    <r>
      <rPr>
        <sz val="10"/>
        <rFont val="Arial"/>
        <family val="2"/>
      </rPr>
      <t>Chronic kidney disease?</t>
    </r>
  </si>
  <si>
    <r>
      <rPr>
        <sz val="7"/>
        <rFont val="Times New Roman"/>
        <family val="1"/>
      </rPr>
      <t>ii </t>
    </r>
    <r>
      <rPr>
        <sz val="10"/>
        <rFont val="Arial"/>
        <family val="2"/>
      </rPr>
      <t>Pre diabetic / diabetic?</t>
    </r>
  </si>
  <si>
    <r>
      <rPr>
        <sz val="7"/>
        <rFont val="Times New Roman"/>
        <family val="1"/>
      </rPr>
      <t>i </t>
    </r>
    <r>
      <rPr>
        <sz val="10"/>
        <rFont val="Arial"/>
        <family val="2"/>
      </rPr>
      <t>Hypertensive?</t>
    </r>
  </si>
  <si>
    <t>1.10. Do they have an allocated NHS Health Check champion?</t>
  </si>
  <si>
    <t>3.1. Are NHS Health Checks performed by: GP(s), nurse(s) and/or healthcare assistant(s)? (Not scored)</t>
  </si>
  <si>
    <t>1.11. If answered 'Yes' to 1.10, who is your champion? (Not scored)</t>
  </si>
  <si>
    <r>
      <t xml:space="preserve">Response
</t>
    </r>
    <r>
      <rPr>
        <b/>
        <sz val="10"/>
        <rFont val="Arial"/>
        <family val="2"/>
      </rPr>
      <t xml:space="preserve">Yes / No </t>
    </r>
  </si>
  <si>
    <r>
      <t xml:space="preserve">Evidence </t>
    </r>
    <r>
      <rPr>
        <b/>
        <u/>
        <sz val="10"/>
        <color indexed="12"/>
        <rFont val="Arial"/>
        <family val="2"/>
      </rPr>
      <t>(see National Standards for evidence examples)</t>
    </r>
  </si>
  <si>
    <t>Visit Date:</t>
  </si>
  <si>
    <t>1.5. Does the first invite include a NHS Health Check leaflet outlining the benefits of the Programme?</t>
  </si>
  <si>
    <t>1.7. Is the NHS Health Check information made available in other formats (e.g. Braille, other languages, easy read)?</t>
  </si>
  <si>
    <t xml:space="preserve">2.3. If a patient opts out, is a process in place to recall them in five years if they remain eligible? </t>
  </si>
  <si>
    <t>Comments</t>
  </si>
  <si>
    <t xml:space="preserve">4.4. Are staff correctly trained on all equipment detailed in 4.2 and 4.3? </t>
  </si>
  <si>
    <t>iii. CCG Locality</t>
  </si>
  <si>
    <t>i. Provider name</t>
  </si>
  <si>
    <t>K00001</t>
  </si>
  <si>
    <t>K00002</t>
  </si>
  <si>
    <t>K00003</t>
  </si>
  <si>
    <t>K00004</t>
  </si>
  <si>
    <t>K00005</t>
  </si>
  <si>
    <t>K00006</t>
  </si>
  <si>
    <t>K00007</t>
  </si>
  <si>
    <t>K00008</t>
  </si>
  <si>
    <t>K00009</t>
  </si>
  <si>
    <t>K00010</t>
  </si>
  <si>
    <t>K00011</t>
  </si>
  <si>
    <t>K00012</t>
  </si>
  <si>
    <t>K00013</t>
  </si>
  <si>
    <t>K00014</t>
  </si>
  <si>
    <t>K00015</t>
  </si>
  <si>
    <t>K00016</t>
  </si>
  <si>
    <t>K00017</t>
  </si>
  <si>
    <t>K00018</t>
  </si>
  <si>
    <t>K00019</t>
  </si>
  <si>
    <t>K00020</t>
  </si>
  <si>
    <t>K00021</t>
  </si>
  <si>
    <t>K00022</t>
  </si>
  <si>
    <t>K00023</t>
  </si>
  <si>
    <t>K00024</t>
  </si>
  <si>
    <t>K00025</t>
  </si>
  <si>
    <t>K00026</t>
  </si>
  <si>
    <t>K00027</t>
  </si>
  <si>
    <t>K00028</t>
  </si>
  <si>
    <t>K00029</t>
  </si>
  <si>
    <t>K00030</t>
  </si>
  <si>
    <t>K00031</t>
  </si>
  <si>
    <t>K00032</t>
  </si>
  <si>
    <t>K00033</t>
  </si>
  <si>
    <t>K00034</t>
  </si>
  <si>
    <t>K00035</t>
  </si>
  <si>
    <t>K00036</t>
  </si>
  <si>
    <t>K00037</t>
  </si>
  <si>
    <t>K00038</t>
  </si>
  <si>
    <t>K00039</t>
  </si>
  <si>
    <t>K00040</t>
  </si>
  <si>
    <t>K00041</t>
  </si>
  <si>
    <t>K00042</t>
  </si>
  <si>
    <t>K00043</t>
  </si>
  <si>
    <t>K00044</t>
  </si>
  <si>
    <t>K00045</t>
  </si>
  <si>
    <t>K00046</t>
  </si>
  <si>
    <t>K00047</t>
  </si>
  <si>
    <t>K00048</t>
  </si>
  <si>
    <t>K00049</t>
  </si>
  <si>
    <t>K00050</t>
  </si>
  <si>
    <t>K00051</t>
  </si>
  <si>
    <t>K00052</t>
  </si>
  <si>
    <t>K00053</t>
  </si>
  <si>
    <t>K00054</t>
  </si>
  <si>
    <t>K00055</t>
  </si>
  <si>
    <t>K00056</t>
  </si>
  <si>
    <t>K00057</t>
  </si>
  <si>
    <t>K00058</t>
  </si>
  <si>
    <t>K00059</t>
  </si>
  <si>
    <t>K00060</t>
  </si>
  <si>
    <t>K00061</t>
  </si>
  <si>
    <t>K00062</t>
  </si>
  <si>
    <t>K00063</t>
  </si>
  <si>
    <t>K00064</t>
  </si>
  <si>
    <t>K00065</t>
  </si>
  <si>
    <t>K00066</t>
  </si>
  <si>
    <t>K00067</t>
  </si>
  <si>
    <t>K00068</t>
  </si>
  <si>
    <t>K00069</t>
  </si>
  <si>
    <t>K00070</t>
  </si>
  <si>
    <t>K00071</t>
  </si>
  <si>
    <t>K00072</t>
  </si>
  <si>
    <t>K00073</t>
  </si>
  <si>
    <t>K00074</t>
  </si>
  <si>
    <t>K00075</t>
  </si>
  <si>
    <t>K00076</t>
  </si>
  <si>
    <t>K00077</t>
  </si>
  <si>
    <t>K00078</t>
  </si>
  <si>
    <t>K00079</t>
  </si>
  <si>
    <t>K00080</t>
  </si>
  <si>
    <t>K00081</t>
  </si>
  <si>
    <t>K00082</t>
  </si>
  <si>
    <t>K00083</t>
  </si>
  <si>
    <t>K00084</t>
  </si>
  <si>
    <t>K00085</t>
  </si>
  <si>
    <t>K00086</t>
  </si>
  <si>
    <t>K00087</t>
  </si>
  <si>
    <t>K00088</t>
  </si>
  <si>
    <t>K00089</t>
  </si>
  <si>
    <t>K00090</t>
  </si>
  <si>
    <t>K00091</t>
  </si>
  <si>
    <t>K00092</t>
  </si>
  <si>
    <t>K00093</t>
  </si>
  <si>
    <t>K00094</t>
  </si>
  <si>
    <t>K00095</t>
  </si>
  <si>
    <t>K00096</t>
  </si>
  <si>
    <t>K00097</t>
  </si>
  <si>
    <t>K00098</t>
  </si>
  <si>
    <t>K00099</t>
  </si>
  <si>
    <t>K00100</t>
  </si>
  <si>
    <t>Practice</t>
  </si>
  <si>
    <t xml:space="preserve">CCG Locality </t>
  </si>
  <si>
    <t>Please choose a GP Practice from this dropdown list</t>
  </si>
  <si>
    <t>Practice 1</t>
  </si>
  <si>
    <t>Locality A</t>
  </si>
  <si>
    <t>Practice 2</t>
  </si>
  <si>
    <t>Practice 3</t>
  </si>
  <si>
    <t>Practice 4</t>
  </si>
  <si>
    <t>Practice 5</t>
  </si>
  <si>
    <t>Practice 6</t>
  </si>
  <si>
    <t>Practice 7</t>
  </si>
  <si>
    <t>Practice 8</t>
  </si>
  <si>
    <t>Practice 9</t>
  </si>
  <si>
    <t>Practice 10</t>
  </si>
  <si>
    <t>Practice 11</t>
  </si>
  <si>
    <t>Practice 12</t>
  </si>
  <si>
    <t>Practice 13</t>
  </si>
  <si>
    <t>Practice 14</t>
  </si>
  <si>
    <t>Practice 15</t>
  </si>
  <si>
    <t>Practice 16</t>
  </si>
  <si>
    <t>Practice 17</t>
  </si>
  <si>
    <t>Practice 18</t>
  </si>
  <si>
    <t>Practice 19</t>
  </si>
  <si>
    <t>Practice 20</t>
  </si>
  <si>
    <t>Locality B</t>
  </si>
  <si>
    <t>Practice 21</t>
  </si>
  <si>
    <t>Practice 22</t>
  </si>
  <si>
    <t>Practice 23</t>
  </si>
  <si>
    <t>Practice 24</t>
  </si>
  <si>
    <t>Practice 25</t>
  </si>
  <si>
    <t>Practice 26</t>
  </si>
  <si>
    <t>Practice 27</t>
  </si>
  <si>
    <t>Practice 28</t>
  </si>
  <si>
    <t>Practice 29</t>
  </si>
  <si>
    <t>Practice 30</t>
  </si>
  <si>
    <t>Practice 31</t>
  </si>
  <si>
    <t>Practice 32</t>
  </si>
  <si>
    <t>Practice 33</t>
  </si>
  <si>
    <t>Practice 34</t>
  </si>
  <si>
    <t>Practice 35</t>
  </si>
  <si>
    <t>Practice 36</t>
  </si>
  <si>
    <t>Practice 37</t>
  </si>
  <si>
    <t>Practice 38</t>
  </si>
  <si>
    <t>Practice 39</t>
  </si>
  <si>
    <t>Practice 40</t>
  </si>
  <si>
    <t>Locality C</t>
  </si>
  <si>
    <t>Practice 41</t>
  </si>
  <si>
    <t>Practice 42</t>
  </si>
  <si>
    <t>Practice 43</t>
  </si>
  <si>
    <t>Practice 44</t>
  </si>
  <si>
    <t>Practice 45</t>
  </si>
  <si>
    <t>Practice 46</t>
  </si>
  <si>
    <t>Practice 47</t>
  </si>
  <si>
    <t>Practice 48</t>
  </si>
  <si>
    <t>Practice 49</t>
  </si>
  <si>
    <t>Practice 50</t>
  </si>
  <si>
    <t>Practice 51</t>
  </si>
  <si>
    <t>Practice 52</t>
  </si>
  <si>
    <t>Practice 53</t>
  </si>
  <si>
    <t>Practice 54</t>
  </si>
  <si>
    <t>Practice 55</t>
  </si>
  <si>
    <t>Practice 56</t>
  </si>
  <si>
    <t>Practice 57</t>
  </si>
  <si>
    <t>Practice 58</t>
  </si>
  <si>
    <t>Practice 59</t>
  </si>
  <si>
    <t>Practice 60</t>
  </si>
  <si>
    <t>Locality D</t>
  </si>
  <si>
    <t>Practice 61</t>
  </si>
  <si>
    <t>Practice 62</t>
  </si>
  <si>
    <t>Practice 63</t>
  </si>
  <si>
    <t>Practice 64</t>
  </si>
  <si>
    <t>Practice 65</t>
  </si>
  <si>
    <t>Practice 66</t>
  </si>
  <si>
    <t>Practice 67</t>
  </si>
  <si>
    <t>Practice 68</t>
  </si>
  <si>
    <t>Practice 69</t>
  </si>
  <si>
    <t>Practice 70</t>
  </si>
  <si>
    <t>Practice 71</t>
  </si>
  <si>
    <t>Practice 72</t>
  </si>
  <si>
    <t>Practice 73</t>
  </si>
  <si>
    <t>Practice 74</t>
  </si>
  <si>
    <t>Practice 75</t>
  </si>
  <si>
    <t>Practice 76</t>
  </si>
  <si>
    <t>Practice 77</t>
  </si>
  <si>
    <t>Practice 78</t>
  </si>
  <si>
    <t>Practice 79</t>
  </si>
  <si>
    <t>Practice 80</t>
  </si>
  <si>
    <t>Locality E</t>
  </si>
  <si>
    <t>Practice 81</t>
  </si>
  <si>
    <t>Practice 82</t>
  </si>
  <si>
    <t>Practice 83</t>
  </si>
  <si>
    <t>Practice 84</t>
  </si>
  <si>
    <t>Practice 85</t>
  </si>
  <si>
    <t>Practice 86</t>
  </si>
  <si>
    <t>Practice 87</t>
  </si>
  <si>
    <t>Practice 88</t>
  </si>
  <si>
    <t>Practice 89</t>
  </si>
  <si>
    <t>Practice 90</t>
  </si>
  <si>
    <t>Practice 91</t>
  </si>
  <si>
    <t>Practice 92</t>
  </si>
  <si>
    <t>Practice 93</t>
  </si>
  <si>
    <t>Practice 94</t>
  </si>
  <si>
    <t>Practice 95</t>
  </si>
  <si>
    <t>Practice 96</t>
  </si>
  <si>
    <t>Practice 97</t>
  </si>
  <si>
    <t>Practice 98</t>
  </si>
  <si>
    <t>Practice 99</t>
  </si>
  <si>
    <t>Practice 100</t>
  </si>
  <si>
    <t>6. COMMUNICATION OF RISK</t>
  </si>
  <si>
    <t>9. RISK MANAGEMENT</t>
  </si>
  <si>
    <t>10. THROUGHOUT THE PATHWAY</t>
  </si>
  <si>
    <t xml:space="preserve">5. THE RISK ASSESSMENT </t>
  </si>
  <si>
    <t>6. Ensuring results are communicated effectively and recorded</t>
  </si>
  <si>
    <t>7. High quality and timely lifestyle advice given to all</t>
  </si>
  <si>
    <t>8. Additional testing and clinical follow-up</t>
  </si>
  <si>
    <r>
      <t xml:space="preserve">9. Appropriate follow-up for all if CVD risk assessed as </t>
    </r>
    <r>
      <rPr>
        <b/>
        <sz val="10"/>
        <rFont val="Calibri"/>
        <family val="2"/>
      </rPr>
      <t>≥</t>
    </r>
    <r>
      <rPr>
        <b/>
        <sz val="10"/>
        <rFont val="Arial"/>
        <family val="2"/>
      </rPr>
      <t xml:space="preserve"> 20%</t>
    </r>
  </si>
  <si>
    <t xml:space="preserve">Please provide any additional feedback on the NHS Health Check programme delivered from this Provider, including any identified serious risks? </t>
  </si>
  <si>
    <t>9.1. Is the register of patients with 10-year CVD risk ≥20% maintained?</t>
  </si>
  <si>
    <t>9.2. Are patients with new diagnoses of a 10-year CVD risk ≥20% transferred to the appropriate registers and excluded from NHS Health Check eligible list?</t>
  </si>
  <si>
    <t>9.3. Is there a record of statin being offered, accepted and declined?</t>
  </si>
  <si>
    <t>9.4. Are pathways in place to ensure 'high risk' patients are followed up?</t>
  </si>
  <si>
    <t>9.5. Is there a plan in place to recall in 5 years those patients with low or moderate CVD risk (10-year risk &lt;20%) for re-assesment?</t>
  </si>
  <si>
    <t>8.1. Are new diagnoses recorded (using READ codes) on patient records as:</t>
  </si>
  <si>
    <t>8.2. Are patients communicated the diagnosis?</t>
  </si>
  <si>
    <t>8.3. Is a protocol in place for additional testing / clinical follow-up identifying review timetables for further investigations?</t>
  </si>
  <si>
    <t>7.1. Are patients provided lifestyle advice (if appropriate)?</t>
  </si>
  <si>
    <t>7.2. Are agreed pathways in place for patients to be given brief advice / referred / signposted were appropriate to / on:</t>
  </si>
  <si>
    <r>
      <rPr>
        <sz val="7"/>
        <rFont val="Times New Roman"/>
        <family val="1"/>
      </rPr>
      <t>i  </t>
    </r>
    <r>
      <rPr>
        <sz val="10"/>
        <rFont val="Arial"/>
        <family val="2"/>
      </rPr>
      <t>Smoking Cessation</t>
    </r>
  </si>
  <si>
    <r>
      <rPr>
        <sz val="7"/>
        <rFont val="Times New Roman"/>
        <family val="1"/>
      </rPr>
      <t xml:space="preserve">ii  </t>
    </r>
    <r>
      <rPr>
        <sz val="10"/>
        <rFont val="Arial"/>
        <family val="2"/>
      </rPr>
      <t>Weight Management</t>
    </r>
  </si>
  <si>
    <r>
      <rPr>
        <sz val="7"/>
        <rFont val="Times New Roman"/>
        <family val="1"/>
      </rPr>
      <t xml:space="preserve">iii  </t>
    </r>
    <r>
      <rPr>
        <sz val="10"/>
        <rFont val="Arial"/>
        <family val="2"/>
      </rPr>
      <t>Alcohol</t>
    </r>
  </si>
  <si>
    <r>
      <rPr>
        <sz val="7"/>
        <rFont val="Times New Roman"/>
        <family val="1"/>
      </rPr>
      <t>iv </t>
    </r>
    <r>
      <rPr>
        <sz val="10"/>
        <rFont val="Arial"/>
        <family val="2"/>
      </rPr>
      <t xml:space="preserve">Physical Activity </t>
    </r>
  </si>
  <si>
    <t>7.3. If answered 'Yes' to any of 7.2, are the approriate READ codes used? E.g. when brief advice is given, a referral is made or offer is declined</t>
  </si>
  <si>
    <t>7.5. Are NHS Health Check staff trained in behaviour change and motivation techniques?</t>
  </si>
  <si>
    <t>7.6. Is a system in place that records the number of patient complaints received?</t>
  </si>
  <si>
    <t>6.3. Are the risk factors outlined in 6.2 recorded using the appropriate READ code?</t>
  </si>
  <si>
    <t>6.4. Are NHS Health Check staff trained in how to communicate risk?</t>
  </si>
  <si>
    <t>6.6. Are patients provided with a printed/written summary of their results?</t>
  </si>
  <si>
    <t>6.7. Is a mechanism in place for patients to feedback if they understood what was communicated?</t>
  </si>
  <si>
    <t>6.5. Do staff delivering the Check have access to education materials? i.e. Public Health England documents such as the current Best Practice Guidelines</t>
  </si>
  <si>
    <t>6.2. Are the following NHS Health Check outcomes communicated with the patient:</t>
  </si>
  <si>
    <t>6.1. Are NHS Health Check results shared face-to-face in a private setting?</t>
  </si>
  <si>
    <t>7.4. Is written information on the interventions list in question 7.2 used? E.g. such as  a leaflet on local Stop Smoking Services</t>
  </si>
  <si>
    <t>1.8. Do they use, or have a plan in place, to utlise social marketing to communicate NHS Health Checks? (i.e. Twitter/Facebook)</t>
  </si>
  <si>
    <t>3.8. Do NHS Health Check patients with blood pressure ≥140/90 mmHg receive a assessment for hypertension?</t>
  </si>
  <si>
    <t>3.10. Is the online QRISK2 calculator used to calculate the patient vascular risk score?</t>
  </si>
  <si>
    <t>3.11. Is dementia awareness raising information offered to all patients aged 65 to 74 years?</t>
  </si>
  <si>
    <t>3.12. When finished, is the 'NHS Health Check Completed' READ code inputted into the patients clinical record?</t>
  </si>
  <si>
    <t>3.3. Are patients made aware that they are receiving a NHS Health Check before the consultation begins?</t>
  </si>
  <si>
    <t>3.9. Do NHS Health Check patients with blood pressure ≥140/90 mmHg receive a assessment for CKD (serum creatinine test)?</t>
  </si>
  <si>
    <t>10. THROUGH OUT THE PATHWAY</t>
  </si>
  <si>
    <t>5. Quality control for point of care testing</t>
  </si>
  <si>
    <t>5.2. Keeps a record for name of point of care testing coordinator?</t>
  </si>
  <si>
    <t>5.1. Has an up-to-date register of trained/competent operators?</t>
  </si>
  <si>
    <t>5.3. Has a record of results of quality control performed to date?</t>
  </si>
  <si>
    <t>5.4. Has evidence of registration in an accredited External quality assurance scheme reporting to the National Quality Assessment Advisory Panel?</t>
  </si>
  <si>
    <t>10.1. Has an electronic data transfer in place between alternative service provider(s) and GP practices (in line with IG guidance)?</t>
  </si>
  <si>
    <t>10. Confidential and timely transfer of patient identifiable data (if applicable)</t>
  </si>
  <si>
    <t>10.3. Has an agreed protocol for data transfer between alternative service provider and GP practices (in line with IG guidance)?</t>
  </si>
  <si>
    <t>THROUGHOUT</t>
  </si>
  <si>
    <t>10.4. A protocol in place for timely referral of patients where abnormal parameters identified by the alternative service provider, including outlining action when urgent referral required?</t>
  </si>
  <si>
    <r>
      <rPr>
        <sz val="7"/>
        <rFont val="Times New Roman"/>
        <family val="1"/>
      </rPr>
      <t xml:space="preserve">v  </t>
    </r>
    <r>
      <rPr>
        <sz val="10"/>
        <rFont val="Arial"/>
        <family val="2"/>
      </rPr>
      <t xml:space="preserve">Audit C </t>
    </r>
    <r>
      <rPr>
        <sz val="10"/>
        <rFont val="Calibri"/>
        <family val="2"/>
      </rPr>
      <t>≥</t>
    </r>
    <r>
      <rPr>
        <sz val="10"/>
        <rFont val="Arial"/>
        <family val="2"/>
      </rPr>
      <t xml:space="preserve"> 20</t>
    </r>
  </si>
  <si>
    <r>
      <rPr>
        <sz val="7"/>
        <rFont val="Times New Roman"/>
        <family val="1"/>
      </rPr>
      <t>v   </t>
    </r>
    <r>
      <rPr>
        <sz val="10"/>
        <rFont val="Arial"/>
        <family val="2"/>
      </rPr>
      <t>AUDIT score</t>
    </r>
  </si>
  <si>
    <t>3.7. Do NHS Health Check patients at higher risk of diabetes (BMI ≥ 30 or BMI ≥ 27.5 if South Asian origin) and/or blood pressure ≥140/90 mmHg) recieve a diabetes risk assessment (HbA1c)?</t>
  </si>
  <si>
    <r>
      <rPr>
        <sz val="7"/>
        <rFont val="Times New Roman"/>
        <family val="1"/>
      </rPr>
      <t>vi </t>
    </r>
    <r>
      <rPr>
        <sz val="10"/>
        <rFont val="Arial"/>
        <family val="2"/>
      </rPr>
      <t xml:space="preserve">Obese (BMI≥30 or BMI </t>
    </r>
    <r>
      <rPr>
        <sz val="10"/>
        <rFont val="Calibri"/>
        <family val="2"/>
      </rPr>
      <t>≥</t>
    </r>
    <r>
      <rPr>
        <sz val="10"/>
        <rFont val="Arial"/>
        <family val="2"/>
      </rPr>
      <t>27.5 if South Asian origin)</t>
    </r>
  </si>
  <si>
    <t>NHS Health Check
Pathway</t>
  </si>
  <si>
    <t>Click here to start Quality Assurance Audit Tool</t>
  </si>
  <si>
    <t>PPA Code</t>
  </si>
  <si>
    <t>CCG Locality:</t>
  </si>
  <si>
    <t>Identify the eligible population and offering an NHS Health Check</t>
  </si>
  <si>
    <t>Consistent approach to non-responders and those who do not attend their risk assessment</t>
  </si>
  <si>
    <t>Ensuring a complete NHS Health Check for those who accept the offer is undertaken and recorded</t>
  </si>
  <si>
    <t>Equipment use</t>
  </si>
  <si>
    <t>Quality control for point of care testing</t>
  </si>
  <si>
    <t>Ensuring results are communicated effectively and recorded</t>
  </si>
  <si>
    <t>High quality and timely lifestyle advice given to all</t>
  </si>
  <si>
    <t>Additional testing and clinical follow-up</t>
  </si>
  <si>
    <t>Appropriate follow-up for all if CVD risk assessed as ≥ 20%</t>
  </si>
  <si>
    <t>Confidential and timely transfer of patient identifiable data (if applicable)</t>
  </si>
  <si>
    <t>Description of Standard</t>
  </si>
  <si>
    <t>10.2. Has a READ code or notes audit in place?</t>
  </si>
  <si>
    <t>Programme Standard</t>
  </si>
  <si>
    <t>Click to see Quality Assurance Audit Tool outcomes</t>
  </si>
  <si>
    <t>NHS Health Check Quality Assurance Audit Tool</t>
  </si>
  <si>
    <t>Insert Local Authority Logo here</t>
  </si>
  <si>
    <r>
      <t xml:space="preserve">As Commissioner of the Service, .............. County Council has a duty to work with Providers to ensure the safety and quality of the local NHS Health Check Programme, from the identification and invitation of eligible individuals, through their risk assessment, advice and treatment, and ultimate safe exit from the programme. This process is referenced within the ........................................ 
This first phase (Phase 1) of Quality Assuring a Provider includes a visit using this Audit Tool that will address all the components of Programme. The Standards are taken from Public Health England's (PHE) 'NHS Health Check Programme Standards: a Framework for Quality Improvement' (published February 2014). This Quality Assurance (QA) Audit Tool is based on the PHE's NHS Health Checks Programme Standards Self-assessment Framework (published July 2014), but has been tailored to meet the Service Specification within the ..............................  
To start the QA Audit Tool, please select the link below. Complete all fields in Column G Row 3 to 8. To indicate the Providers level of compliance against each Standard please use the drop down boxes in Column G (using 'Yes' or 'No' as a response) for each question. Where answered 'Yes' for a Standard question, please provide examples of evidence in Column I (you can use the link in Column I, Row 11 for examples). Where answered 'No' for a Standard question, please input comments into Column K to explain why this response was chosen. If the Standard question was partially met, select 'No' and again use the comments box in Column K to explain. If the question or Standard is not applicable, leave Column G blank and justify why this is the case in the comments box in Column K. Please use Column G, Row 123 to make any additional comments on the visit that were not covered by the Standard questions. Once completed, please submit the Audit Tool via email to................................... </t>
    </r>
    <r>
      <rPr>
        <b/>
        <sz val="10"/>
        <rFont val="Arial"/>
        <family val="2"/>
      </rPr>
      <t>Please note that no patient idenitifiable data should be shared within this Tool.</t>
    </r>
    <r>
      <rPr>
        <sz val="10"/>
        <rFont val="Arial"/>
        <family val="2"/>
      </rPr>
      <t xml:space="preserve">                                                                                                                                                                                                                </t>
    </r>
  </si>
  <si>
    <t>ii. Provider PPA code (If relevant)</t>
  </si>
  <si>
    <t>v. Date of QA Visit (DD/MM/YYYY)</t>
  </si>
  <si>
    <t>vi. Who is completing the QA Audit Tool (First and Surname)?</t>
  </si>
  <si>
    <t>Provider / Visit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</si>
</sst>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0"/>
      <name val="Arial"/>
    </font>
    <font>
      <sz val="11"/>
      <color theme="1"/>
      <name val="Calibri"/>
      <family val="2"/>
      <scheme val="minor"/>
    </font>
    <font>
      <sz val="10"/>
      <name val="Arial"/>
      <family val="2"/>
    </font>
    <font>
      <b/>
      <sz val="10"/>
      <name val="Arial"/>
      <family val="2"/>
    </font>
    <font>
      <sz val="10"/>
      <name val="Arial"/>
      <family val="2"/>
    </font>
    <font>
      <sz val="8"/>
      <name val="Symbol"/>
      <family val="1"/>
      <charset val="2"/>
    </font>
    <font>
      <sz val="7"/>
      <name val="Times New Roman"/>
      <family val="1"/>
    </font>
    <font>
      <sz val="8"/>
      <name val="Arial"/>
      <family val="2"/>
    </font>
    <font>
      <b/>
      <sz val="14"/>
      <name val="Arial"/>
      <family val="2"/>
    </font>
    <font>
      <b/>
      <sz val="18"/>
      <name val="Arial"/>
      <family val="2"/>
    </font>
    <font>
      <u/>
      <sz val="10"/>
      <color indexed="12"/>
      <name val="Arial"/>
      <family val="2"/>
    </font>
    <font>
      <sz val="9"/>
      <color indexed="81"/>
      <name val="Tahoma"/>
      <family val="2"/>
    </font>
    <font>
      <b/>
      <sz val="9"/>
      <color indexed="81"/>
      <name val="Tahoma"/>
      <family val="2"/>
    </font>
    <font>
      <sz val="10"/>
      <name val="Calibri"/>
      <family val="2"/>
    </font>
    <font>
      <b/>
      <sz val="10"/>
      <name val="Calibri"/>
      <family val="2"/>
    </font>
    <font>
      <sz val="10"/>
      <color rgb="FF574123"/>
      <name val="Tahoma"/>
      <family val="2"/>
    </font>
    <font>
      <b/>
      <sz val="12"/>
      <name val="Arial"/>
      <family val="2"/>
    </font>
    <font>
      <b/>
      <u/>
      <sz val="14"/>
      <color indexed="12"/>
      <name val="Arial"/>
      <family val="2"/>
    </font>
    <font>
      <b/>
      <u/>
      <sz val="10"/>
      <color indexed="12"/>
      <name val="Arial"/>
      <family val="2"/>
    </font>
    <font>
      <b/>
      <sz val="11"/>
      <color theme="1"/>
      <name val="Calibri"/>
      <family val="2"/>
      <scheme val="minor"/>
    </font>
    <font>
      <sz val="11"/>
      <color indexed="8"/>
      <name val="Calibri"/>
      <family val="2"/>
      <scheme val="minor"/>
    </font>
    <font>
      <b/>
      <sz val="8"/>
      <name val="Arial"/>
      <family val="2"/>
    </font>
    <font>
      <b/>
      <u/>
      <sz val="16"/>
      <color indexed="12"/>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rgb="FFFF0000"/>
        <bgColor indexed="64"/>
      </patternFill>
    </fill>
  </fills>
  <borders count="2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cellStyleXfs>
  <cellXfs count="255">
    <xf numFmtId="0" fontId="0" fillId="0" borderId="0" xfId="0"/>
    <xf numFmtId="0" fontId="0" fillId="0" borderId="0" xfId="0" applyBorder="1"/>
    <xf numFmtId="0" fontId="0" fillId="3" borderId="6" xfId="0" applyFill="1" applyBorder="1"/>
    <xf numFmtId="0" fontId="0" fillId="3" borderId="1" xfId="0" applyFill="1" applyBorder="1"/>
    <xf numFmtId="0" fontId="0" fillId="3" borderId="2" xfId="0" applyFill="1" applyBorder="1"/>
    <xf numFmtId="0" fontId="0" fillId="3" borderId="7" xfId="0" applyFill="1" applyBorder="1"/>
    <xf numFmtId="0" fontId="0" fillId="3" borderId="0" xfId="0" applyFill="1" applyBorder="1"/>
    <xf numFmtId="0" fontId="0" fillId="3" borderId="3" xfId="0" applyFill="1" applyBorder="1"/>
    <xf numFmtId="0" fontId="0" fillId="2" borderId="0" xfId="0" applyFill="1"/>
    <xf numFmtId="0" fontId="0" fillId="0" borderId="0" xfId="0" applyAlignment="1">
      <alignment horizontal="center"/>
    </xf>
    <xf numFmtId="0" fontId="0" fillId="0" borderId="0" xfId="0" applyBorder="1" applyAlignment="1">
      <alignment horizontal="center"/>
    </xf>
    <xf numFmtId="0" fontId="0" fillId="0" borderId="8" xfId="0" applyBorder="1"/>
    <xf numFmtId="0" fontId="0" fillId="0" borderId="4" xfId="0" applyBorder="1" applyAlignment="1">
      <alignment horizontal="center"/>
    </xf>
    <xf numFmtId="0" fontId="0" fillId="0" borderId="5" xfId="0" applyBorder="1"/>
    <xf numFmtId="164" fontId="0" fillId="0" borderId="4" xfId="0" applyNumberFormat="1" applyBorder="1" applyAlignment="1">
      <alignment horizontal="center"/>
    </xf>
    <xf numFmtId="0" fontId="3" fillId="12" borderId="12" xfId="0" applyFont="1" applyFill="1" applyBorder="1" applyAlignment="1">
      <alignment horizontal="center"/>
    </xf>
    <xf numFmtId="0" fontId="2" fillId="10" borderId="0" xfId="0" applyFont="1" applyFill="1" applyAlignment="1">
      <alignment horizontal="center"/>
    </xf>
    <xf numFmtId="0" fontId="0" fillId="10" borderId="0" xfId="0" applyFill="1"/>
    <xf numFmtId="0" fontId="3" fillId="2" borderId="1" xfId="0" applyFont="1" applyFill="1" applyBorder="1" applyAlignment="1" applyProtection="1">
      <alignment horizontal="center" vertical="top" wrapText="1"/>
    </xf>
    <xf numFmtId="0" fontId="3" fillId="4" borderId="0" xfId="0" applyFont="1" applyFill="1" applyBorder="1" applyAlignment="1" applyProtection="1">
      <alignment vertical="top" wrapText="1"/>
    </xf>
    <xf numFmtId="0" fontId="3" fillId="2" borderId="0" xfId="0" applyFont="1" applyFill="1" applyBorder="1" applyAlignment="1" applyProtection="1">
      <alignment horizontal="center" vertical="top" wrapText="1"/>
    </xf>
    <xf numFmtId="0" fontId="4" fillId="5" borderId="0" xfId="0" applyFont="1" applyFill="1" applyBorder="1" applyAlignment="1" applyProtection="1">
      <alignment vertical="top" wrapText="1"/>
    </xf>
    <xf numFmtId="0" fontId="2" fillId="5" borderId="0" xfId="0" applyFont="1" applyFill="1" applyBorder="1" applyAlignment="1" applyProtection="1">
      <alignment vertical="top" wrapText="1"/>
    </xf>
    <xf numFmtId="0" fontId="2" fillId="5" borderId="0" xfId="0" applyFont="1" applyFill="1" applyBorder="1" applyAlignment="1" applyProtection="1">
      <alignment horizontal="left" vertical="top" wrapText="1" indent="1"/>
    </xf>
    <xf numFmtId="0" fontId="5" fillId="5" borderId="0" xfId="0" applyFont="1" applyFill="1" applyBorder="1" applyAlignment="1" applyProtection="1">
      <alignment horizontal="left" vertical="top" wrapText="1" indent="1"/>
    </xf>
    <xf numFmtId="0" fontId="2" fillId="5" borderId="0" xfId="0" applyFont="1" applyFill="1" applyBorder="1" applyAlignment="1" applyProtection="1">
      <alignment horizontal="left" vertical="top" wrapText="1"/>
    </xf>
    <xf numFmtId="0" fontId="4" fillId="5" borderId="0" xfId="0" applyFont="1" applyFill="1" applyBorder="1" applyAlignment="1" applyProtection="1">
      <alignment vertical="top"/>
    </xf>
    <xf numFmtId="0" fontId="4" fillId="3" borderId="15" xfId="0" applyFont="1" applyFill="1" applyBorder="1" applyAlignment="1" applyProtection="1">
      <alignment vertical="top" wrapText="1"/>
      <protection locked="0"/>
    </xf>
    <xf numFmtId="0" fontId="2" fillId="5" borderId="0" xfId="0" applyFont="1" applyFill="1" applyBorder="1" applyAlignment="1" applyProtection="1">
      <alignment vertical="top"/>
    </xf>
    <xf numFmtId="0" fontId="2" fillId="3" borderId="13"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2" fillId="3" borderId="19" xfId="0" applyFont="1" applyFill="1" applyBorder="1" applyAlignment="1" applyProtection="1">
      <alignment vertical="center" wrapText="1"/>
    </xf>
    <xf numFmtId="0" fontId="2" fillId="3" borderId="15" xfId="0" applyFont="1" applyFill="1" applyBorder="1" applyAlignment="1" applyProtection="1">
      <alignment vertical="center" wrapText="1"/>
    </xf>
    <xf numFmtId="0" fontId="2" fillId="3" borderId="13"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3" borderId="19"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indent="1"/>
    </xf>
    <xf numFmtId="0" fontId="4" fillId="3" borderId="13"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5" fillId="3" borderId="14" xfId="0" applyFont="1" applyFill="1" applyBorder="1" applyAlignment="1" applyProtection="1">
      <alignment horizontal="left" vertical="center" wrapText="1" indent="1"/>
    </xf>
    <xf numFmtId="0" fontId="2" fillId="3" borderId="20" xfId="0" applyFont="1" applyFill="1" applyBorder="1" applyAlignment="1" applyProtection="1">
      <alignment vertical="center" wrapText="1"/>
    </xf>
    <xf numFmtId="0" fontId="2" fillId="3" borderId="20" xfId="0" applyFont="1" applyFill="1" applyBorder="1" applyAlignment="1" applyProtection="1">
      <alignment horizontal="left" vertical="center" wrapText="1"/>
    </xf>
    <xf numFmtId="0" fontId="2" fillId="3" borderId="12" xfId="0" applyFont="1" applyFill="1" applyBorder="1" applyAlignment="1" applyProtection="1">
      <alignment vertical="center" wrapText="1"/>
    </xf>
    <xf numFmtId="0" fontId="0" fillId="4" borderId="6" xfId="0" applyFill="1" applyBorder="1" applyProtection="1"/>
    <xf numFmtId="0" fontId="0" fillId="4" borderId="1" xfId="0" applyFill="1" applyBorder="1" applyProtection="1"/>
    <xf numFmtId="0" fontId="0" fillId="4" borderId="2" xfId="0" applyFill="1" applyBorder="1" applyProtection="1"/>
    <xf numFmtId="0" fontId="0" fillId="0" borderId="0" xfId="0" applyProtection="1"/>
    <xf numFmtId="0" fontId="0" fillId="4" borderId="7" xfId="0" applyFill="1" applyBorder="1" applyProtection="1"/>
    <xf numFmtId="0" fontId="3" fillId="4" borderId="0" xfId="0" applyFont="1" applyFill="1" applyBorder="1" applyAlignment="1" applyProtection="1">
      <alignment horizontal="center" vertical="top" wrapText="1"/>
    </xf>
    <xf numFmtId="0" fontId="0" fillId="4" borderId="0" xfId="0" applyFill="1" applyBorder="1" applyProtection="1"/>
    <xf numFmtId="0" fontId="0" fillId="4" borderId="3" xfId="0" applyFill="1" applyBorder="1" applyProtection="1"/>
    <xf numFmtId="0" fontId="0" fillId="4" borderId="8" xfId="0" applyFill="1" applyBorder="1" applyProtection="1"/>
    <xf numFmtId="0" fontId="3" fillId="4" borderId="4" xfId="0" applyFont="1" applyFill="1" applyBorder="1" applyAlignment="1" applyProtection="1">
      <alignment vertical="top" wrapText="1"/>
    </xf>
    <xf numFmtId="0" fontId="3" fillId="4" borderId="4" xfId="0" applyFont="1" applyFill="1" applyBorder="1" applyAlignment="1" applyProtection="1">
      <alignment horizontal="left" vertical="top" wrapText="1"/>
    </xf>
    <xf numFmtId="0" fontId="0" fillId="4" borderId="4" xfId="0" applyFill="1" applyBorder="1" applyProtection="1"/>
    <xf numFmtId="0" fontId="0" fillId="4" borderId="5" xfId="0" applyFill="1" applyBorder="1" applyProtection="1"/>
    <xf numFmtId="0" fontId="8" fillId="2" borderId="0" xfId="0" applyFont="1" applyFill="1" applyBorder="1" applyAlignment="1" applyProtection="1">
      <alignment vertical="top" wrapText="1"/>
    </xf>
    <xf numFmtId="0" fontId="0" fillId="2" borderId="0" xfId="0" applyFill="1" applyBorder="1" applyProtection="1"/>
    <xf numFmtId="0" fontId="0" fillId="2" borderId="3" xfId="0" applyFill="1" applyBorder="1" applyProtection="1"/>
    <xf numFmtId="0" fontId="8" fillId="14" borderId="10" xfId="0" applyFont="1" applyFill="1" applyBorder="1" applyAlignment="1" applyProtection="1">
      <alignment horizontal="center" vertical="center" wrapText="1"/>
    </xf>
    <xf numFmtId="0" fontId="8" fillId="14" borderId="10" xfId="0" applyFont="1" applyFill="1" applyBorder="1" applyAlignment="1" applyProtection="1">
      <alignment horizontal="center" vertical="top" wrapText="1"/>
    </xf>
    <xf numFmtId="0" fontId="0" fillId="5" borderId="6" xfId="0" applyFill="1" applyBorder="1" applyAlignment="1" applyProtection="1"/>
    <xf numFmtId="0" fontId="0" fillId="5" borderId="1" xfId="0" applyFill="1" applyBorder="1" applyAlignment="1" applyProtection="1"/>
    <xf numFmtId="0" fontId="8" fillId="2" borderId="1" xfId="0" applyFont="1" applyFill="1" applyBorder="1" applyAlignment="1" applyProtection="1">
      <alignment vertical="top" wrapText="1"/>
    </xf>
    <xf numFmtId="0" fontId="0" fillId="2" borderId="1" xfId="0" applyFill="1" applyBorder="1" applyProtection="1"/>
    <xf numFmtId="0" fontId="0" fillId="2" borderId="2" xfId="0" applyFill="1" applyBorder="1" applyProtection="1"/>
    <xf numFmtId="0" fontId="0" fillId="2" borderId="4" xfId="0" applyFill="1" applyBorder="1" applyProtection="1"/>
    <xf numFmtId="0" fontId="0" fillId="2" borderId="5" xfId="0" applyFill="1" applyBorder="1" applyProtection="1"/>
    <xf numFmtId="0" fontId="3" fillId="2" borderId="0" xfId="0" applyFont="1" applyFill="1" applyBorder="1" applyAlignment="1" applyProtection="1">
      <alignment vertical="top" wrapText="1"/>
    </xf>
    <xf numFmtId="0" fontId="3" fillId="2" borderId="1" xfId="0" applyFont="1" applyFill="1" applyBorder="1" applyAlignment="1" applyProtection="1">
      <alignment vertical="top" wrapText="1"/>
    </xf>
    <xf numFmtId="0" fontId="4" fillId="2" borderId="1" xfId="0" applyFont="1" applyFill="1" applyBorder="1" applyAlignment="1" applyProtection="1">
      <alignment vertical="top" wrapText="1"/>
    </xf>
    <xf numFmtId="0" fontId="0" fillId="5" borderId="0" xfId="0" applyFill="1" applyBorder="1" applyAlignment="1" applyProtection="1">
      <alignment horizontal="center" vertical="center"/>
    </xf>
    <xf numFmtId="0" fontId="5" fillId="2" borderId="4" xfId="0" applyFont="1" applyFill="1" applyBorder="1" applyAlignment="1" applyProtection="1">
      <alignment horizontal="left" vertical="top" wrapText="1" indent="1"/>
    </xf>
    <xf numFmtId="0" fontId="0" fillId="2" borderId="0" xfId="0" applyFill="1" applyBorder="1" applyAlignment="1" applyProtection="1">
      <alignment vertical="center"/>
    </xf>
    <xf numFmtId="0" fontId="0" fillId="2" borderId="3" xfId="0" applyFill="1" applyBorder="1" applyAlignment="1" applyProtection="1">
      <alignment vertical="center"/>
    </xf>
    <xf numFmtId="0" fontId="0" fillId="0" borderId="0" xfId="0" applyAlignment="1" applyProtection="1">
      <alignment vertical="center"/>
    </xf>
    <xf numFmtId="0" fontId="4" fillId="2" borderId="4" xfId="0" applyFont="1" applyFill="1" applyBorder="1" applyAlignment="1" applyProtection="1">
      <alignment vertical="top" wrapText="1"/>
    </xf>
    <xf numFmtId="0" fontId="4" fillId="2" borderId="0" xfId="0" applyFont="1" applyFill="1" applyBorder="1" applyAlignment="1" applyProtection="1">
      <alignment vertical="top" wrapText="1"/>
    </xf>
    <xf numFmtId="0" fontId="0" fillId="0" borderId="0" xfId="0" applyBorder="1" applyProtection="1"/>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12" borderId="13" xfId="0" applyFont="1" applyFill="1" applyBorder="1" applyAlignment="1" applyProtection="1">
      <alignment horizontal="center" vertical="center" wrapText="1"/>
      <protection locked="0"/>
    </xf>
    <xf numFmtId="0" fontId="2" fillId="12" borderId="14" xfId="0" applyFont="1" applyFill="1" applyBorder="1" applyAlignment="1" applyProtection="1">
      <alignment horizontal="center" vertical="center" wrapText="1"/>
      <protection locked="0"/>
    </xf>
    <xf numFmtId="0" fontId="2" fillId="12" borderId="20" xfId="0" applyFont="1" applyFill="1" applyBorder="1" applyAlignment="1" applyProtection="1">
      <alignment horizontal="center" vertical="center" wrapText="1"/>
      <protection locked="0"/>
    </xf>
    <xf numFmtId="0" fontId="2" fillId="12" borderId="15" xfId="0" applyFont="1" applyFill="1" applyBorder="1" applyAlignment="1" applyProtection="1">
      <alignment horizontal="center" vertical="center" wrapText="1"/>
      <protection locked="0"/>
    </xf>
    <xf numFmtId="0" fontId="2" fillId="0" borderId="7" xfId="0" applyFont="1" applyBorder="1" applyAlignment="1">
      <alignment horizontal="center"/>
    </xf>
    <xf numFmtId="0" fontId="15" fillId="0" borderId="0" xfId="0" applyFont="1" applyBorder="1" applyAlignment="1">
      <alignment horizontal="center"/>
    </xf>
    <xf numFmtId="0" fontId="0" fillId="0" borderId="3" xfId="0"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15" fillId="0" borderId="4" xfId="0" applyFont="1" applyBorder="1" applyAlignment="1">
      <alignment horizontal="center"/>
    </xf>
    <xf numFmtId="164" fontId="0" fillId="0" borderId="5" xfId="0" applyNumberFormat="1" applyBorder="1" applyAlignment="1">
      <alignment horizontal="center"/>
    </xf>
    <xf numFmtId="0" fontId="3" fillId="3" borderId="15"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2" fillId="0" borderId="6" xfId="0" applyFont="1" applyBorder="1" applyAlignment="1">
      <alignment horizontal="center"/>
    </xf>
    <xf numFmtId="0" fontId="15"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2" fillId="0" borderId="4" xfId="0" applyFont="1" applyBorder="1" applyAlignment="1">
      <alignment horizontal="center"/>
    </xf>
    <xf numFmtId="164" fontId="0" fillId="0" borderId="3" xfId="0" applyNumberFormat="1" applyBorder="1" applyAlignment="1">
      <alignment horizontal="center"/>
    </xf>
    <xf numFmtId="0" fontId="0" fillId="0" borderId="3" xfId="0" applyBorder="1"/>
    <xf numFmtId="0" fontId="0" fillId="10" borderId="6" xfId="0" applyFill="1" applyBorder="1" applyAlignment="1">
      <alignment horizontal="center"/>
    </xf>
    <xf numFmtId="0" fontId="0" fillId="10" borderId="1" xfId="0" applyFill="1" applyBorder="1"/>
    <xf numFmtId="0" fontId="0" fillId="10" borderId="2" xfId="0" applyFill="1" applyBorder="1"/>
    <xf numFmtId="0" fontId="0" fillId="10" borderId="7" xfId="0" applyFill="1" applyBorder="1" applyAlignment="1">
      <alignment horizontal="center"/>
    </xf>
    <xf numFmtId="0" fontId="0" fillId="10" borderId="3" xfId="0" applyFill="1" applyBorder="1"/>
    <xf numFmtId="0" fontId="2" fillId="10" borderId="7" xfId="0" applyFont="1" applyFill="1" applyBorder="1" applyAlignment="1">
      <alignment horizontal="center"/>
    </xf>
    <xf numFmtId="0" fontId="0" fillId="10" borderId="0" xfId="0" applyFill="1" applyBorder="1"/>
    <xf numFmtId="0" fontId="0" fillId="10" borderId="7" xfId="0" applyFill="1" applyBorder="1"/>
    <xf numFmtId="0" fontId="0" fillId="10" borderId="8" xfId="0" applyFill="1" applyBorder="1"/>
    <xf numFmtId="0" fontId="0" fillId="10" borderId="4" xfId="0" applyFill="1" applyBorder="1"/>
    <xf numFmtId="0" fontId="0" fillId="10" borderId="5" xfId="0" applyFill="1" applyBorder="1"/>
    <xf numFmtId="0" fontId="17" fillId="14" borderId="12" xfId="1" applyFont="1" applyFill="1" applyBorder="1" applyAlignment="1" applyProtection="1">
      <alignment horizontal="center" vertical="center" wrapText="1"/>
    </xf>
    <xf numFmtId="0" fontId="8" fillId="14" borderId="12" xfId="0" applyFont="1" applyFill="1" applyBorder="1" applyAlignment="1">
      <alignment horizontal="center" vertical="center"/>
    </xf>
    <xf numFmtId="0" fontId="0" fillId="2" borderId="6" xfId="0" applyFill="1" applyBorder="1" applyProtection="1"/>
    <xf numFmtId="0" fontId="8" fillId="2" borderId="1" xfId="0" applyFont="1" applyFill="1" applyBorder="1" applyAlignment="1" applyProtection="1">
      <alignment horizontal="left" vertical="top" wrapText="1"/>
    </xf>
    <xf numFmtId="0" fontId="2" fillId="0" borderId="0" xfId="0" applyFont="1" applyFill="1" applyAlignment="1">
      <alignment horizontal="center"/>
    </xf>
    <xf numFmtId="0" fontId="0" fillId="0" borderId="6" xfId="0" applyBorder="1"/>
    <xf numFmtId="0" fontId="0" fillId="0" borderId="7" xfId="0" applyBorder="1"/>
    <xf numFmtId="0" fontId="3" fillId="2" borderId="0" xfId="0" applyFont="1" applyFill="1" applyBorder="1" applyAlignment="1" applyProtection="1">
      <alignment horizontal="center" vertical="center" wrapText="1"/>
    </xf>
    <xf numFmtId="0" fontId="3" fillId="2" borderId="4" xfId="0" applyFont="1" applyFill="1" applyBorder="1" applyAlignment="1" applyProtection="1">
      <alignment horizontal="center" vertical="top" wrapText="1"/>
    </xf>
    <xf numFmtId="0" fontId="19" fillId="0" borderId="21" xfId="0" applyFont="1" applyBorder="1" applyAlignment="1">
      <alignment horizontal="center"/>
    </xf>
    <xf numFmtId="0" fontId="0" fillId="0" borderId="21" xfId="0" applyBorder="1" applyAlignment="1">
      <alignment horizontal="center"/>
    </xf>
    <xf numFmtId="0" fontId="20" fillId="12" borderId="21" xfId="0" applyFont="1" applyFill="1" applyBorder="1" applyAlignment="1">
      <alignment horizontal="center" vertical="center"/>
    </xf>
    <xf numFmtId="0" fontId="2" fillId="0" borderId="21" xfId="0" applyFont="1" applyBorder="1" applyAlignment="1">
      <alignment horizontal="center"/>
    </xf>
    <xf numFmtId="0" fontId="0" fillId="0" borderId="21" xfId="0" applyBorder="1"/>
    <xf numFmtId="0" fontId="2" fillId="0" borderId="21" xfId="0" applyFont="1" applyBorder="1"/>
    <xf numFmtId="0" fontId="0" fillId="0" borderId="6" xfId="0" applyBorder="1" applyProtection="1"/>
    <xf numFmtId="0" fontId="0" fillId="0" borderId="1" xfId="0" applyBorder="1" applyProtection="1"/>
    <xf numFmtId="0" fontId="0" fillId="0" borderId="2" xfId="0" applyBorder="1" applyProtection="1"/>
    <xf numFmtId="0" fontId="0" fillId="0" borderId="7" xfId="0" applyBorder="1" applyProtection="1"/>
    <xf numFmtId="0" fontId="0" fillId="0" borderId="3" xfId="0" applyBorder="1" applyProtection="1"/>
    <xf numFmtId="0" fontId="0" fillId="0" borderId="7" xfId="0" applyBorder="1" applyAlignment="1" applyProtection="1">
      <alignment vertical="center"/>
    </xf>
    <xf numFmtId="0" fontId="0" fillId="0" borderId="3" xfId="0" applyBorder="1" applyAlignment="1" applyProtection="1">
      <alignment vertical="center"/>
    </xf>
    <xf numFmtId="0" fontId="0" fillId="0" borderId="8" xfId="0" applyBorder="1" applyProtection="1"/>
    <xf numFmtId="0" fontId="0" fillId="0" borderId="4" xfId="0" applyBorder="1" applyProtection="1"/>
    <xf numFmtId="0" fontId="0" fillId="0" borderId="5" xfId="0" applyBorder="1" applyProtection="1"/>
    <xf numFmtId="0" fontId="0" fillId="12" borderId="0" xfId="0" applyFill="1" applyBorder="1" applyProtection="1"/>
    <xf numFmtId="0" fontId="0" fillId="12" borderId="3" xfId="0" applyFill="1" applyBorder="1" applyProtection="1"/>
    <xf numFmtId="0" fontId="0" fillId="12" borderId="0" xfId="0" applyFill="1" applyProtection="1"/>
    <xf numFmtId="0" fontId="3" fillId="12" borderId="17" xfId="0" applyFont="1" applyFill="1" applyBorder="1" applyAlignment="1">
      <alignment horizontal="center"/>
    </xf>
    <xf numFmtId="0" fontId="21" fillId="6" borderId="17"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15" borderId="17" xfId="0" applyFont="1" applyFill="1" applyBorder="1" applyAlignment="1">
      <alignment horizontal="center" vertical="center" wrapText="1"/>
    </xf>
    <xf numFmtId="0" fontId="0" fillId="10" borderId="12" xfId="0" applyFill="1" applyBorder="1" applyAlignment="1">
      <alignment horizontal="center" vertical="center"/>
    </xf>
    <xf numFmtId="164" fontId="0" fillId="10" borderId="12" xfId="0" applyNumberFormat="1" applyFill="1" applyBorder="1" applyAlignment="1">
      <alignment horizontal="center" vertical="center"/>
    </xf>
    <xf numFmtId="164" fontId="0" fillId="10" borderId="17" xfId="0" applyNumberFormat="1" applyFill="1" applyBorder="1" applyAlignment="1">
      <alignment horizontal="center" vertical="center"/>
    </xf>
    <xf numFmtId="0" fontId="3" fillId="10" borderId="12" xfId="0" applyFont="1" applyFill="1" applyBorder="1" applyAlignment="1">
      <alignment horizontal="center" vertical="center"/>
    </xf>
    <xf numFmtId="164" fontId="3" fillId="10" borderId="17" xfId="0" applyNumberFormat="1" applyFont="1" applyFill="1" applyBorder="1" applyAlignment="1">
      <alignment horizontal="center" vertical="center"/>
    </xf>
    <xf numFmtId="0" fontId="0" fillId="10" borderId="0" xfId="0" applyFill="1" applyBorder="1" applyAlignment="1">
      <alignment vertical="center"/>
    </xf>
    <xf numFmtId="0" fontId="9"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top" wrapText="1" readingOrder="1"/>
    </xf>
    <xf numFmtId="0" fontId="22" fillId="3" borderId="7" xfId="1" applyFont="1" applyFill="1" applyBorder="1" applyAlignment="1" applyProtection="1">
      <alignment horizontal="center" vertical="center"/>
      <protection locked="0"/>
    </xf>
    <xf numFmtId="0" fontId="22" fillId="3" borderId="0" xfId="1" applyFont="1" applyFill="1" applyBorder="1" applyAlignment="1" applyProtection="1">
      <alignment horizontal="center" vertical="center"/>
      <protection locked="0"/>
    </xf>
    <xf numFmtId="0" fontId="22" fillId="3" borderId="3" xfId="1" applyFont="1" applyFill="1" applyBorder="1" applyAlignment="1" applyProtection="1">
      <alignment horizontal="center" vertical="center"/>
      <protection locked="0"/>
    </xf>
    <xf numFmtId="0" fontId="22" fillId="3" borderId="8" xfId="1" applyFont="1" applyFill="1" applyBorder="1" applyAlignment="1" applyProtection="1">
      <alignment horizontal="center" vertical="center"/>
      <protection locked="0"/>
    </xf>
    <xf numFmtId="0" fontId="22" fillId="3" borderId="4" xfId="1" applyFont="1" applyFill="1" applyBorder="1" applyAlignment="1" applyProtection="1">
      <alignment horizontal="center" vertical="center"/>
      <protection locked="0"/>
    </xf>
    <xf numFmtId="0" fontId="22" fillId="3" borderId="5" xfId="1" applyFont="1" applyFill="1" applyBorder="1" applyAlignment="1" applyProtection="1">
      <alignment horizontal="center" vertical="center"/>
      <protection locked="0"/>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16" fillId="9" borderId="10" xfId="0" applyFont="1" applyFill="1" applyBorder="1" applyAlignment="1" applyProtection="1">
      <alignment horizontal="center" vertical="center" textRotation="90"/>
    </xf>
    <xf numFmtId="0" fontId="16" fillId="9" borderId="9" xfId="0" applyFont="1" applyFill="1" applyBorder="1" applyAlignment="1" applyProtection="1">
      <alignment horizontal="center" vertical="center" textRotation="90"/>
    </xf>
    <xf numFmtId="0" fontId="16" fillId="9" borderId="11" xfId="0" applyFont="1" applyFill="1" applyBorder="1" applyAlignment="1" applyProtection="1">
      <alignment horizontal="center" vertical="center" textRotation="90"/>
    </xf>
    <xf numFmtId="0" fontId="3" fillId="2" borderId="7" xfId="0" applyFont="1" applyFill="1" applyBorder="1" applyAlignment="1" applyProtection="1">
      <alignment horizontal="center" vertical="center" wrapText="1"/>
    </xf>
    <xf numFmtId="0" fontId="0" fillId="3" borderId="16" xfId="0" applyFill="1" applyBorder="1" applyAlignment="1" applyProtection="1">
      <alignment horizontal="center" wrapText="1"/>
      <protection locked="0"/>
    </xf>
    <xf numFmtId="0" fontId="0" fillId="3" borderId="18" xfId="0" applyFill="1" applyBorder="1" applyAlignment="1" applyProtection="1">
      <alignment horizontal="center" wrapText="1"/>
      <protection locked="0"/>
    </xf>
    <xf numFmtId="0" fontId="0" fillId="3" borderId="17" xfId="0" applyFill="1" applyBorder="1" applyAlignment="1" applyProtection="1">
      <alignment horizontal="center" wrapText="1"/>
      <protection locked="0"/>
    </xf>
    <xf numFmtId="0" fontId="22" fillId="12" borderId="6" xfId="1" applyFont="1" applyFill="1" applyBorder="1" applyAlignment="1" applyProtection="1">
      <alignment horizontal="center" vertical="center"/>
    </xf>
    <xf numFmtId="0" fontId="22" fillId="12" borderId="1" xfId="1" applyFont="1" applyFill="1" applyBorder="1" applyAlignment="1" applyProtection="1">
      <alignment horizontal="center" vertical="center"/>
    </xf>
    <xf numFmtId="0" fontId="22" fillId="12" borderId="2" xfId="1" applyFont="1" applyFill="1" applyBorder="1" applyAlignment="1" applyProtection="1">
      <alignment horizontal="center" vertical="center"/>
    </xf>
    <xf numFmtId="0" fontId="22" fillId="12" borderId="7" xfId="1" applyFont="1" applyFill="1" applyBorder="1" applyAlignment="1" applyProtection="1">
      <alignment horizontal="center" vertical="center"/>
    </xf>
    <xf numFmtId="0" fontId="22" fillId="12" borderId="0" xfId="1" applyFont="1" applyFill="1" applyBorder="1" applyAlignment="1" applyProtection="1">
      <alignment horizontal="center" vertical="center"/>
    </xf>
    <xf numFmtId="0" fontId="22" fillId="12" borderId="3" xfId="1" applyFont="1" applyFill="1" applyBorder="1" applyAlignment="1" applyProtection="1">
      <alignment horizontal="center" vertical="center"/>
    </xf>
    <xf numFmtId="0" fontId="22" fillId="12" borderId="8" xfId="1" applyFont="1" applyFill="1" applyBorder="1" applyAlignment="1" applyProtection="1">
      <alignment horizontal="center" vertical="center"/>
    </xf>
    <xf numFmtId="0" fontId="22" fillId="12" borderId="4" xfId="1" applyFont="1" applyFill="1" applyBorder="1" applyAlignment="1" applyProtection="1">
      <alignment horizontal="center" vertical="center"/>
    </xf>
    <xf numFmtId="0" fontId="22" fillId="12" borderId="5" xfId="1" applyFont="1" applyFill="1" applyBorder="1" applyAlignment="1" applyProtection="1">
      <alignment horizontal="center" vertical="center"/>
    </xf>
    <xf numFmtId="0" fontId="16" fillId="4" borderId="0" xfId="0" applyFont="1" applyFill="1" applyBorder="1" applyAlignment="1" applyProtection="1">
      <alignment horizontal="center" vertical="center" wrapText="1"/>
    </xf>
    <xf numFmtId="0" fontId="8" fillId="14" borderId="16" xfId="0" applyFont="1" applyFill="1" applyBorder="1" applyAlignment="1" applyProtection="1">
      <alignment horizontal="center" vertical="top" wrapText="1"/>
    </xf>
    <xf numFmtId="0" fontId="8" fillId="14" borderId="2" xfId="0" applyFont="1" applyFill="1" applyBorder="1" applyAlignment="1" applyProtection="1">
      <alignment horizontal="center" vertical="top" wrapText="1"/>
    </xf>
    <xf numFmtId="0" fontId="3" fillId="2" borderId="0" xfId="0" applyFont="1" applyFill="1" applyBorder="1" applyAlignment="1" applyProtection="1">
      <alignment horizontal="center" vertical="center" wrapText="1"/>
    </xf>
    <xf numFmtId="0" fontId="3" fillId="2" borderId="8"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0" fontId="16" fillId="6" borderId="10" xfId="0" applyFont="1" applyFill="1" applyBorder="1" applyAlignment="1" applyProtection="1">
      <alignment horizontal="center" vertical="center" textRotation="90"/>
    </xf>
    <xf numFmtId="0" fontId="16" fillId="6" borderId="9" xfId="0" applyFont="1" applyFill="1" applyBorder="1" applyAlignment="1" applyProtection="1">
      <alignment horizontal="center" vertical="center" textRotation="90"/>
    </xf>
    <xf numFmtId="0" fontId="16" fillId="6" borderId="11" xfId="0" applyFont="1" applyFill="1" applyBorder="1" applyAlignment="1" applyProtection="1">
      <alignment horizontal="center" vertical="center" textRotation="90"/>
    </xf>
    <xf numFmtId="0" fontId="3" fillId="3" borderId="16" xfId="0" applyNumberFormat="1" applyFont="1" applyFill="1" applyBorder="1" applyAlignment="1" applyProtection="1">
      <alignment horizontal="center" vertical="top" wrapText="1"/>
      <protection locked="0"/>
    </xf>
    <xf numFmtId="0" fontId="3" fillId="3" borderId="17" xfId="0" applyNumberFormat="1" applyFont="1" applyFill="1" applyBorder="1" applyAlignment="1" applyProtection="1">
      <alignment horizontal="center" vertical="top" wrapText="1"/>
      <protection locked="0"/>
    </xf>
    <xf numFmtId="0" fontId="3" fillId="3" borderId="16" xfId="0" applyFont="1" applyFill="1" applyBorder="1" applyAlignment="1" applyProtection="1">
      <alignment horizontal="center" vertical="top" wrapText="1"/>
      <protection locked="0"/>
    </xf>
    <xf numFmtId="0" fontId="3" fillId="3" borderId="17" xfId="0" applyFont="1" applyFill="1" applyBorder="1" applyAlignment="1" applyProtection="1">
      <alignment horizontal="center" vertical="top" wrapText="1"/>
      <protection locked="0"/>
    </xf>
    <xf numFmtId="14" fontId="3" fillId="3" borderId="16" xfId="0" applyNumberFormat="1" applyFont="1" applyFill="1" applyBorder="1" applyAlignment="1" applyProtection="1">
      <alignment horizontal="center" vertical="top" wrapText="1"/>
      <protection locked="0"/>
    </xf>
    <xf numFmtId="14" fontId="3" fillId="3" borderId="17" xfId="0" applyNumberFormat="1" applyFont="1" applyFill="1" applyBorder="1" applyAlignment="1" applyProtection="1">
      <alignment horizontal="center" vertical="top" wrapText="1"/>
      <protection locked="0"/>
    </xf>
    <xf numFmtId="0" fontId="16" fillId="15" borderId="10" xfId="0" applyFont="1" applyFill="1" applyBorder="1" applyAlignment="1" applyProtection="1">
      <alignment horizontal="center" vertical="center" textRotation="90"/>
    </xf>
    <xf numFmtId="0" fontId="16" fillId="15" borderId="9" xfId="0" applyFont="1" applyFill="1" applyBorder="1" applyAlignment="1" applyProtection="1">
      <alignment horizontal="center" vertical="center" textRotation="90"/>
    </xf>
    <xf numFmtId="0" fontId="16" fillId="15" borderId="11" xfId="0" applyFont="1" applyFill="1" applyBorder="1" applyAlignment="1" applyProtection="1">
      <alignment horizontal="center" vertical="center" textRotation="90"/>
    </xf>
    <xf numFmtId="0" fontId="16" fillId="7" borderId="10" xfId="0" applyFont="1" applyFill="1" applyBorder="1" applyAlignment="1" applyProtection="1">
      <alignment horizontal="center" vertical="center" textRotation="90"/>
    </xf>
    <xf numFmtId="0" fontId="16" fillId="7" borderId="9" xfId="0" applyFont="1" applyFill="1" applyBorder="1" applyAlignment="1" applyProtection="1">
      <alignment horizontal="center" vertical="center" textRotation="90"/>
    </xf>
    <xf numFmtId="0" fontId="16" fillId="7" borderId="11" xfId="0" applyFont="1" applyFill="1" applyBorder="1" applyAlignment="1" applyProtection="1">
      <alignment horizontal="center" vertical="center" textRotation="90"/>
    </xf>
    <xf numFmtId="0" fontId="16" fillId="8" borderId="10" xfId="0" applyFont="1" applyFill="1" applyBorder="1" applyAlignment="1" applyProtection="1">
      <alignment horizontal="center" vertical="center" textRotation="90"/>
    </xf>
    <xf numFmtId="0" fontId="16" fillId="8" borderId="9" xfId="0" applyFont="1" applyFill="1" applyBorder="1" applyAlignment="1" applyProtection="1">
      <alignment horizontal="center" vertical="center" textRotation="90"/>
    </xf>
    <xf numFmtId="0" fontId="16" fillId="8" borderId="11" xfId="0" applyFont="1" applyFill="1" applyBorder="1" applyAlignment="1" applyProtection="1">
      <alignment horizontal="center" vertical="center" textRotation="90"/>
    </xf>
    <xf numFmtId="0" fontId="16" fillId="11" borderId="10" xfId="0" applyFont="1" applyFill="1" applyBorder="1" applyAlignment="1" applyProtection="1">
      <alignment horizontal="center" vertical="center" textRotation="90"/>
    </xf>
    <xf numFmtId="0" fontId="16" fillId="11" borderId="9" xfId="0" applyFont="1" applyFill="1" applyBorder="1" applyAlignment="1" applyProtection="1">
      <alignment horizontal="center" vertical="center" textRotation="90"/>
    </xf>
    <xf numFmtId="0" fontId="16" fillId="11" borderId="11" xfId="0" applyFont="1" applyFill="1" applyBorder="1" applyAlignment="1" applyProtection="1">
      <alignment horizontal="center" vertical="center" textRotation="90"/>
    </xf>
    <xf numFmtId="0" fontId="3" fillId="10" borderId="0" xfId="0" applyFont="1" applyFill="1" applyBorder="1" applyAlignment="1">
      <alignment horizontal="right"/>
    </xf>
    <xf numFmtId="0" fontId="0" fillId="12" borderId="16" xfId="0" applyFill="1" applyBorder="1" applyAlignment="1">
      <alignment horizontal="center"/>
    </xf>
    <xf numFmtId="0" fontId="0" fillId="12" borderId="17" xfId="0" applyFill="1" applyBorder="1" applyAlignment="1">
      <alignment horizontal="center"/>
    </xf>
    <xf numFmtId="0" fontId="3" fillId="8" borderId="16" xfId="0" applyFont="1" applyFill="1" applyBorder="1" applyAlignment="1">
      <alignment horizontal="center" vertical="center"/>
    </xf>
    <xf numFmtId="0" fontId="3" fillId="8" borderId="17" xfId="0" applyFont="1" applyFill="1" applyBorder="1" applyAlignment="1">
      <alignment horizontal="center" vertical="center"/>
    </xf>
    <xf numFmtId="14" fontId="0" fillId="12" borderId="16" xfId="0" applyNumberFormat="1" applyFill="1" applyBorder="1" applyAlignment="1">
      <alignment horizontal="center"/>
    </xf>
    <xf numFmtId="0" fontId="2" fillId="10" borderId="1" xfId="0" applyFont="1" applyFill="1" applyBorder="1" applyAlignment="1">
      <alignment horizontal="right"/>
    </xf>
    <xf numFmtId="0" fontId="2" fillId="10" borderId="2" xfId="0" applyFont="1" applyFill="1" applyBorder="1" applyAlignment="1">
      <alignment horizontal="right"/>
    </xf>
    <xf numFmtId="0" fontId="2" fillId="10" borderId="0" xfId="0" applyFont="1" applyFill="1" applyBorder="1" applyAlignment="1">
      <alignment horizontal="right"/>
    </xf>
    <xf numFmtId="0" fontId="2" fillId="10" borderId="3" xfId="0" applyFont="1" applyFill="1" applyBorder="1" applyAlignment="1">
      <alignment horizontal="right"/>
    </xf>
    <xf numFmtId="0" fontId="0" fillId="12" borderId="18" xfId="0" applyFill="1" applyBorder="1" applyAlignment="1">
      <alignment horizontal="center"/>
    </xf>
    <xf numFmtId="0" fontId="3" fillId="12" borderId="16" xfId="0" applyFont="1" applyFill="1" applyBorder="1" applyAlignment="1">
      <alignment horizontal="center"/>
    </xf>
    <xf numFmtId="0" fontId="3" fillId="12" borderId="17" xfId="0" applyFont="1" applyFill="1" applyBorder="1" applyAlignment="1">
      <alignment horizontal="center"/>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17" xfId="0" applyFont="1" applyFill="1" applyBorder="1" applyAlignment="1">
      <alignment horizontal="center" vertical="center"/>
    </xf>
    <xf numFmtId="0" fontId="3" fillId="15" borderId="16" xfId="0" applyFont="1" applyFill="1" applyBorder="1" applyAlignment="1">
      <alignment horizontal="center" vertical="center"/>
    </xf>
    <xf numFmtId="0" fontId="3" fillId="15" borderId="17" xfId="0" applyFont="1" applyFill="1" applyBorder="1" applyAlignment="1">
      <alignment horizontal="center" vertical="center"/>
    </xf>
    <xf numFmtId="0" fontId="3" fillId="10" borderId="0" xfId="0" applyFont="1" applyFill="1" applyBorder="1" applyAlignment="1">
      <alignment horizontal="right" vertical="center"/>
    </xf>
    <xf numFmtId="0" fontId="3" fillId="6" borderId="16" xfId="0" applyFont="1" applyFill="1" applyBorder="1" applyAlignment="1">
      <alignment horizontal="center"/>
    </xf>
    <xf numFmtId="0" fontId="3" fillId="6" borderId="18" xfId="0" applyFont="1" applyFill="1" applyBorder="1" applyAlignment="1">
      <alignment horizontal="center"/>
    </xf>
    <xf numFmtId="0" fontId="3" fillId="6" borderId="17" xfId="0" applyFont="1" applyFill="1" applyBorder="1" applyAlignment="1">
      <alignment horizontal="center"/>
    </xf>
    <xf numFmtId="0" fontId="3" fillId="7" borderId="16" xfId="0" applyFont="1" applyFill="1" applyBorder="1" applyAlignment="1">
      <alignment horizontal="center"/>
    </xf>
    <xf numFmtId="0" fontId="3" fillId="7" borderId="18" xfId="0" applyFont="1" applyFill="1" applyBorder="1" applyAlignment="1">
      <alignment horizontal="center"/>
    </xf>
    <xf numFmtId="0" fontId="3" fillId="7" borderId="17" xfId="0" applyFont="1" applyFill="1" applyBorder="1" applyAlignment="1">
      <alignment horizontal="center"/>
    </xf>
    <xf numFmtId="0" fontId="3" fillId="11" borderId="16" xfId="0" applyFont="1" applyFill="1" applyBorder="1" applyAlignment="1">
      <alignment horizontal="center"/>
    </xf>
    <xf numFmtId="0" fontId="3" fillId="11" borderId="18" xfId="0" applyFont="1" applyFill="1" applyBorder="1" applyAlignment="1">
      <alignment horizontal="center"/>
    </xf>
    <xf numFmtId="0" fontId="3" fillId="11" borderId="17" xfId="0" applyFont="1" applyFill="1" applyBorder="1" applyAlignment="1">
      <alignment horizontal="center"/>
    </xf>
    <xf numFmtId="0" fontId="3" fillId="15" borderId="16" xfId="0" applyFont="1" applyFill="1" applyBorder="1" applyAlignment="1">
      <alignment horizontal="center"/>
    </xf>
    <xf numFmtId="0" fontId="3" fillId="15" borderId="18" xfId="0" applyFont="1" applyFill="1" applyBorder="1" applyAlignment="1">
      <alignment horizontal="center"/>
    </xf>
    <xf numFmtId="0" fontId="3" fillId="15" borderId="17" xfId="0" applyFont="1" applyFill="1" applyBorder="1" applyAlignment="1">
      <alignment horizontal="center"/>
    </xf>
    <xf numFmtId="0" fontId="3" fillId="13" borderId="16" xfId="0" applyFont="1" applyFill="1" applyBorder="1" applyAlignment="1">
      <alignment horizontal="center"/>
    </xf>
    <xf numFmtId="0" fontId="3" fillId="13" borderId="18" xfId="0" applyFont="1" applyFill="1" applyBorder="1" applyAlignment="1">
      <alignment horizontal="center"/>
    </xf>
    <xf numFmtId="0" fontId="3" fillId="13" borderId="17" xfId="0" applyFont="1" applyFill="1" applyBorder="1" applyAlignment="1">
      <alignment horizontal="center"/>
    </xf>
    <xf numFmtId="0" fontId="3" fillId="8" borderId="16" xfId="0" applyFont="1" applyFill="1" applyBorder="1" applyAlignment="1">
      <alignment horizontal="center"/>
    </xf>
    <xf numFmtId="0" fontId="3" fillId="8" borderId="18" xfId="0" applyFont="1" applyFill="1" applyBorder="1" applyAlignment="1">
      <alignment horizontal="center"/>
    </xf>
    <xf numFmtId="0" fontId="3" fillId="8" borderId="17" xfId="0" applyFont="1" applyFill="1" applyBorder="1" applyAlignment="1">
      <alignment horizontal="center"/>
    </xf>
  </cellXfs>
  <cellStyles count="3">
    <cellStyle name="Hyperlink" xfId="1" builtinId="8"/>
    <cellStyle name="Normal" xfId="0" builtinId="0"/>
    <cellStyle name="Normal 5" xfId="2"/>
  </cellStyles>
  <dxfs count="51">
    <dxf>
      <font>
        <color auto="1"/>
      </font>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86590</xdr:colOff>
      <xdr:row>0</xdr:row>
      <xdr:rowOff>131379</xdr:rowOff>
    </xdr:from>
    <xdr:to>
      <xdr:col>12</xdr:col>
      <xdr:colOff>662808</xdr:colOff>
      <xdr:row>4</xdr:row>
      <xdr:rowOff>77932</xdr:rowOff>
    </xdr:to>
    <xdr:pic>
      <xdr:nvPicPr>
        <xdr:cNvPr id="2091" name="Picture 2" descr="NHS Health Check bann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3545" y="131379"/>
          <a:ext cx="1788490" cy="604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healthcheck.nhs.uk/commissioners_and_healthcare_professionals/national_guidanc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tabSelected="1" zoomScale="120" zoomScaleNormal="120" workbookViewId="0">
      <selection activeCell="P10" sqref="P10"/>
    </sheetView>
  </sheetViews>
  <sheetFormatPr defaultRowHeight="12.75" x14ac:dyDescent="0.2"/>
  <cols>
    <col min="1" max="1" width="4.7109375" style="8" customWidth="1"/>
    <col min="2" max="12" width="9.140625" style="8"/>
    <col min="13" max="13" width="14.140625" style="8" customWidth="1"/>
    <col min="14" max="16384" width="9.140625" style="8"/>
  </cols>
  <sheetData>
    <row r="1" spans="1:13" x14ac:dyDescent="0.2">
      <c r="A1" s="2"/>
      <c r="B1" s="3"/>
      <c r="C1" s="3"/>
      <c r="D1" s="3"/>
      <c r="E1" s="3"/>
      <c r="F1" s="3"/>
      <c r="G1" s="3"/>
      <c r="H1" s="3"/>
      <c r="I1" s="3"/>
      <c r="J1" s="3"/>
      <c r="K1" s="3"/>
      <c r="L1" s="3"/>
      <c r="M1" s="4"/>
    </row>
    <row r="2" spans="1:13" x14ac:dyDescent="0.2">
      <c r="A2" s="5"/>
      <c r="B2" s="170" t="s">
        <v>359</v>
      </c>
      <c r="C2" s="171"/>
      <c r="D2" s="171"/>
      <c r="E2" s="6"/>
      <c r="F2" s="6"/>
      <c r="G2" s="6"/>
      <c r="H2" s="6"/>
      <c r="I2" s="6"/>
      <c r="J2" s="6"/>
      <c r="K2" s="6"/>
      <c r="L2" s="6"/>
      <c r="M2" s="7"/>
    </row>
    <row r="3" spans="1:13" x14ac:dyDescent="0.2">
      <c r="A3" s="5"/>
      <c r="B3" s="171"/>
      <c r="C3" s="171"/>
      <c r="D3" s="171"/>
      <c r="E3" s="6"/>
      <c r="F3" s="6"/>
      <c r="G3" s="6"/>
      <c r="H3" s="6"/>
      <c r="I3" s="6"/>
      <c r="J3" s="6"/>
      <c r="K3" s="6"/>
      <c r="L3" s="6"/>
      <c r="M3" s="7"/>
    </row>
    <row r="4" spans="1:13" x14ac:dyDescent="0.2">
      <c r="A4" s="5"/>
      <c r="B4" s="171"/>
      <c r="C4" s="171"/>
      <c r="D4" s="171"/>
      <c r="E4" s="6"/>
      <c r="F4" s="6"/>
      <c r="G4" s="6"/>
      <c r="H4" s="6"/>
      <c r="I4" s="6"/>
      <c r="J4" s="6"/>
      <c r="K4" s="6"/>
      <c r="L4" s="6"/>
      <c r="M4" s="7"/>
    </row>
    <row r="5" spans="1:13" x14ac:dyDescent="0.2">
      <c r="A5" s="5"/>
      <c r="B5" s="171"/>
      <c r="C5" s="171"/>
      <c r="D5" s="171"/>
      <c r="E5" s="6"/>
      <c r="F5" s="6"/>
      <c r="G5" s="6"/>
      <c r="H5" s="6"/>
      <c r="I5" s="6"/>
      <c r="J5" s="6"/>
      <c r="K5" s="6"/>
      <c r="L5" s="6"/>
      <c r="M5" s="7"/>
    </row>
    <row r="6" spans="1:13" x14ac:dyDescent="0.2">
      <c r="A6" s="5"/>
      <c r="B6" s="161" t="s">
        <v>358</v>
      </c>
      <c r="C6" s="162"/>
      <c r="D6" s="162"/>
      <c r="E6" s="162"/>
      <c r="F6" s="162"/>
      <c r="G6" s="162"/>
      <c r="H6" s="162"/>
      <c r="I6" s="162"/>
      <c r="J6" s="162"/>
      <c r="K6" s="162"/>
      <c r="L6" s="162"/>
      <c r="M6" s="7"/>
    </row>
    <row r="7" spans="1:13" x14ac:dyDescent="0.2">
      <c r="A7" s="5"/>
      <c r="B7" s="162"/>
      <c r="C7" s="162"/>
      <c r="D7" s="162"/>
      <c r="E7" s="162"/>
      <c r="F7" s="162"/>
      <c r="G7" s="162"/>
      <c r="H7" s="162"/>
      <c r="I7" s="162"/>
      <c r="J7" s="162"/>
      <c r="K7" s="162"/>
      <c r="L7" s="162"/>
      <c r="M7" s="7"/>
    </row>
    <row r="8" spans="1:13" x14ac:dyDescent="0.2">
      <c r="A8" s="5"/>
      <c r="B8" s="162"/>
      <c r="C8" s="162"/>
      <c r="D8" s="162"/>
      <c r="E8" s="162"/>
      <c r="F8" s="162"/>
      <c r="G8" s="162"/>
      <c r="H8" s="162"/>
      <c r="I8" s="162"/>
      <c r="J8" s="162"/>
      <c r="K8" s="162"/>
      <c r="L8" s="162"/>
      <c r="M8" s="7"/>
    </row>
    <row r="9" spans="1:13" ht="12.75" customHeight="1" x14ac:dyDescent="0.2">
      <c r="A9" s="5"/>
      <c r="B9" s="163" t="s">
        <v>360</v>
      </c>
      <c r="C9" s="163"/>
      <c r="D9" s="163"/>
      <c r="E9" s="163"/>
      <c r="F9" s="163"/>
      <c r="G9" s="163"/>
      <c r="H9" s="163"/>
      <c r="I9" s="163"/>
      <c r="J9" s="163"/>
      <c r="K9" s="163"/>
      <c r="L9" s="163"/>
      <c r="M9" s="7"/>
    </row>
    <row r="10" spans="1:13" x14ac:dyDescent="0.2">
      <c r="A10" s="5"/>
      <c r="B10" s="163"/>
      <c r="C10" s="163"/>
      <c r="D10" s="163"/>
      <c r="E10" s="163"/>
      <c r="F10" s="163"/>
      <c r="G10" s="163"/>
      <c r="H10" s="163"/>
      <c r="I10" s="163"/>
      <c r="J10" s="163"/>
      <c r="K10" s="163"/>
      <c r="L10" s="163"/>
      <c r="M10" s="7"/>
    </row>
    <row r="11" spans="1:13" x14ac:dyDescent="0.2">
      <c r="A11" s="5"/>
      <c r="B11" s="163"/>
      <c r="C11" s="163"/>
      <c r="D11" s="163"/>
      <c r="E11" s="163"/>
      <c r="F11" s="163"/>
      <c r="G11" s="163"/>
      <c r="H11" s="163"/>
      <c r="I11" s="163"/>
      <c r="J11" s="163"/>
      <c r="K11" s="163"/>
      <c r="L11" s="163"/>
      <c r="M11" s="7"/>
    </row>
    <row r="12" spans="1:13" x14ac:dyDescent="0.2">
      <c r="A12" s="5"/>
      <c r="B12" s="163"/>
      <c r="C12" s="163"/>
      <c r="D12" s="163"/>
      <c r="E12" s="163"/>
      <c r="F12" s="163"/>
      <c r="G12" s="163"/>
      <c r="H12" s="163"/>
      <c r="I12" s="163"/>
      <c r="J12" s="163"/>
      <c r="K12" s="163"/>
      <c r="L12" s="163"/>
      <c r="M12" s="7"/>
    </row>
    <row r="13" spans="1:13" x14ac:dyDescent="0.2">
      <c r="A13" s="5"/>
      <c r="B13" s="163"/>
      <c r="C13" s="163"/>
      <c r="D13" s="163"/>
      <c r="E13" s="163"/>
      <c r="F13" s="163"/>
      <c r="G13" s="163"/>
      <c r="H13" s="163"/>
      <c r="I13" s="163"/>
      <c r="J13" s="163"/>
      <c r="K13" s="163"/>
      <c r="L13" s="163"/>
      <c r="M13" s="7"/>
    </row>
    <row r="14" spans="1:13" x14ac:dyDescent="0.2">
      <c r="A14" s="5"/>
      <c r="B14" s="163"/>
      <c r="C14" s="163"/>
      <c r="D14" s="163"/>
      <c r="E14" s="163"/>
      <c r="F14" s="163"/>
      <c r="G14" s="163"/>
      <c r="H14" s="163"/>
      <c r="I14" s="163"/>
      <c r="J14" s="163"/>
      <c r="K14" s="163"/>
      <c r="L14" s="163"/>
      <c r="M14" s="7"/>
    </row>
    <row r="15" spans="1:13" x14ac:dyDescent="0.2">
      <c r="A15" s="5"/>
      <c r="B15" s="163"/>
      <c r="C15" s="163"/>
      <c r="D15" s="163"/>
      <c r="E15" s="163"/>
      <c r="F15" s="163"/>
      <c r="G15" s="163"/>
      <c r="H15" s="163"/>
      <c r="I15" s="163"/>
      <c r="J15" s="163"/>
      <c r="K15" s="163"/>
      <c r="L15" s="163"/>
      <c r="M15" s="7"/>
    </row>
    <row r="16" spans="1:13" x14ac:dyDescent="0.2">
      <c r="A16" s="5"/>
      <c r="B16" s="163"/>
      <c r="C16" s="163"/>
      <c r="D16" s="163"/>
      <c r="E16" s="163"/>
      <c r="F16" s="163"/>
      <c r="G16" s="163"/>
      <c r="H16" s="163"/>
      <c r="I16" s="163"/>
      <c r="J16" s="163"/>
      <c r="K16" s="163"/>
      <c r="L16" s="163"/>
      <c r="M16" s="7"/>
    </row>
    <row r="17" spans="1:13" x14ac:dyDescent="0.2">
      <c r="A17" s="5"/>
      <c r="B17" s="163"/>
      <c r="C17" s="163"/>
      <c r="D17" s="163"/>
      <c r="E17" s="163"/>
      <c r="F17" s="163"/>
      <c r="G17" s="163"/>
      <c r="H17" s="163"/>
      <c r="I17" s="163"/>
      <c r="J17" s="163"/>
      <c r="K17" s="163"/>
      <c r="L17" s="163"/>
      <c r="M17" s="7"/>
    </row>
    <row r="18" spans="1:13" x14ac:dyDescent="0.2">
      <c r="A18" s="5"/>
      <c r="B18" s="163"/>
      <c r="C18" s="163"/>
      <c r="D18" s="163"/>
      <c r="E18" s="163"/>
      <c r="F18" s="163"/>
      <c r="G18" s="163"/>
      <c r="H18" s="163"/>
      <c r="I18" s="163"/>
      <c r="J18" s="163"/>
      <c r="K18" s="163"/>
      <c r="L18" s="163"/>
      <c r="M18" s="7"/>
    </row>
    <row r="19" spans="1:13" x14ac:dyDescent="0.2">
      <c r="A19" s="5"/>
      <c r="B19" s="163"/>
      <c r="C19" s="163"/>
      <c r="D19" s="163"/>
      <c r="E19" s="163"/>
      <c r="F19" s="163"/>
      <c r="G19" s="163"/>
      <c r="H19" s="163"/>
      <c r="I19" s="163"/>
      <c r="J19" s="163"/>
      <c r="K19" s="163"/>
      <c r="L19" s="163"/>
      <c r="M19" s="7"/>
    </row>
    <row r="20" spans="1:13" x14ac:dyDescent="0.2">
      <c r="A20" s="5"/>
      <c r="B20" s="163"/>
      <c r="C20" s="163"/>
      <c r="D20" s="163"/>
      <c r="E20" s="163"/>
      <c r="F20" s="163"/>
      <c r="G20" s="163"/>
      <c r="H20" s="163"/>
      <c r="I20" s="163"/>
      <c r="J20" s="163"/>
      <c r="K20" s="163"/>
      <c r="L20" s="163"/>
      <c r="M20" s="7"/>
    </row>
    <row r="21" spans="1:13" x14ac:dyDescent="0.2">
      <c r="A21" s="5"/>
      <c r="B21" s="163"/>
      <c r="C21" s="163"/>
      <c r="D21" s="163"/>
      <c r="E21" s="163"/>
      <c r="F21" s="163"/>
      <c r="G21" s="163"/>
      <c r="H21" s="163"/>
      <c r="I21" s="163"/>
      <c r="J21" s="163"/>
      <c r="K21" s="163"/>
      <c r="L21" s="163"/>
      <c r="M21" s="7"/>
    </row>
    <row r="22" spans="1:13" x14ac:dyDescent="0.2">
      <c r="A22" s="5"/>
      <c r="B22" s="163"/>
      <c r="C22" s="163"/>
      <c r="D22" s="163"/>
      <c r="E22" s="163"/>
      <c r="F22" s="163"/>
      <c r="G22" s="163"/>
      <c r="H22" s="163"/>
      <c r="I22" s="163"/>
      <c r="J22" s="163"/>
      <c r="K22" s="163"/>
      <c r="L22" s="163"/>
      <c r="M22" s="7"/>
    </row>
    <row r="23" spans="1:13" x14ac:dyDescent="0.2">
      <c r="A23" s="5"/>
      <c r="B23" s="163"/>
      <c r="C23" s="163"/>
      <c r="D23" s="163"/>
      <c r="E23" s="163"/>
      <c r="F23" s="163"/>
      <c r="G23" s="163"/>
      <c r="H23" s="163"/>
      <c r="I23" s="163"/>
      <c r="J23" s="163"/>
      <c r="K23" s="163"/>
      <c r="L23" s="163"/>
      <c r="M23" s="7"/>
    </row>
    <row r="24" spans="1:13" x14ac:dyDescent="0.2">
      <c r="A24" s="5"/>
      <c r="B24" s="163"/>
      <c r="C24" s="163"/>
      <c r="D24" s="163"/>
      <c r="E24" s="163"/>
      <c r="F24" s="163"/>
      <c r="G24" s="163"/>
      <c r="H24" s="163"/>
      <c r="I24" s="163"/>
      <c r="J24" s="163"/>
      <c r="K24" s="163"/>
      <c r="L24" s="163"/>
      <c r="M24" s="7"/>
    </row>
    <row r="25" spans="1:13" x14ac:dyDescent="0.2">
      <c r="A25" s="5"/>
      <c r="B25" s="163"/>
      <c r="C25" s="163"/>
      <c r="D25" s="163"/>
      <c r="E25" s="163"/>
      <c r="F25" s="163"/>
      <c r="G25" s="163"/>
      <c r="H25" s="163"/>
      <c r="I25" s="163"/>
      <c r="J25" s="163"/>
      <c r="K25" s="163"/>
      <c r="L25" s="163"/>
      <c r="M25" s="7"/>
    </row>
    <row r="26" spans="1:13" x14ac:dyDescent="0.2">
      <c r="A26" s="5"/>
      <c r="B26" s="163"/>
      <c r="C26" s="163"/>
      <c r="D26" s="163"/>
      <c r="E26" s="163"/>
      <c r="F26" s="163"/>
      <c r="G26" s="163"/>
      <c r="H26" s="163"/>
      <c r="I26" s="163"/>
      <c r="J26" s="163"/>
      <c r="K26" s="163"/>
      <c r="L26" s="163"/>
      <c r="M26" s="7"/>
    </row>
    <row r="27" spans="1:13" x14ac:dyDescent="0.2">
      <c r="A27" s="5"/>
      <c r="B27" s="163"/>
      <c r="C27" s="163"/>
      <c r="D27" s="163"/>
      <c r="E27" s="163"/>
      <c r="F27" s="163"/>
      <c r="G27" s="163"/>
      <c r="H27" s="163"/>
      <c r="I27" s="163"/>
      <c r="J27" s="163"/>
      <c r="K27" s="163"/>
      <c r="L27" s="163"/>
      <c r="M27" s="7"/>
    </row>
    <row r="28" spans="1:13" x14ac:dyDescent="0.2">
      <c r="A28" s="5"/>
      <c r="B28" s="163"/>
      <c r="C28" s="163"/>
      <c r="D28" s="163"/>
      <c r="E28" s="163"/>
      <c r="F28" s="163"/>
      <c r="G28" s="163"/>
      <c r="H28" s="163"/>
      <c r="I28" s="163"/>
      <c r="J28" s="163"/>
      <c r="K28" s="163"/>
      <c r="L28" s="163"/>
      <c r="M28" s="7"/>
    </row>
    <row r="29" spans="1:13" x14ac:dyDescent="0.2">
      <c r="A29" s="5"/>
      <c r="B29" s="163"/>
      <c r="C29" s="163"/>
      <c r="D29" s="163"/>
      <c r="E29" s="163"/>
      <c r="F29" s="163"/>
      <c r="G29" s="163"/>
      <c r="H29" s="163"/>
      <c r="I29" s="163"/>
      <c r="J29" s="163"/>
      <c r="K29" s="163"/>
      <c r="L29" s="163"/>
      <c r="M29" s="7"/>
    </row>
    <row r="30" spans="1:13" ht="12" customHeight="1" x14ac:dyDescent="0.2">
      <c r="A30" s="164" t="s">
        <v>341</v>
      </c>
      <c r="B30" s="165"/>
      <c r="C30" s="165"/>
      <c r="D30" s="165"/>
      <c r="E30" s="165"/>
      <c r="F30" s="165"/>
      <c r="G30" s="165"/>
      <c r="H30" s="165"/>
      <c r="I30" s="165"/>
      <c r="J30" s="165"/>
      <c r="K30" s="165"/>
      <c r="L30" s="165"/>
      <c r="M30" s="166"/>
    </row>
    <row r="31" spans="1:13" ht="12" customHeight="1" x14ac:dyDescent="0.2">
      <c r="A31" s="164"/>
      <c r="B31" s="165"/>
      <c r="C31" s="165"/>
      <c r="D31" s="165"/>
      <c r="E31" s="165"/>
      <c r="F31" s="165"/>
      <c r="G31" s="165"/>
      <c r="H31" s="165"/>
      <c r="I31" s="165"/>
      <c r="J31" s="165"/>
      <c r="K31" s="165"/>
      <c r="L31" s="165"/>
      <c r="M31" s="166"/>
    </row>
    <row r="32" spans="1:13" ht="12.75" customHeight="1" x14ac:dyDescent="0.2">
      <c r="A32" s="164"/>
      <c r="B32" s="165"/>
      <c r="C32" s="165"/>
      <c r="D32" s="165"/>
      <c r="E32" s="165"/>
      <c r="F32" s="165"/>
      <c r="G32" s="165"/>
      <c r="H32" s="165"/>
      <c r="I32" s="165"/>
      <c r="J32" s="165"/>
      <c r="K32" s="165"/>
      <c r="L32" s="165"/>
      <c r="M32" s="166"/>
    </row>
    <row r="33" spans="1:13" ht="24" customHeight="1" thickBot="1" x14ac:dyDescent="0.25">
      <c r="A33" s="167"/>
      <c r="B33" s="168"/>
      <c r="C33" s="168"/>
      <c r="D33" s="168"/>
      <c r="E33" s="168"/>
      <c r="F33" s="168"/>
      <c r="G33" s="168"/>
      <c r="H33" s="168"/>
      <c r="I33" s="168"/>
      <c r="J33" s="168"/>
      <c r="K33" s="168"/>
      <c r="L33" s="168"/>
      <c r="M33" s="169"/>
    </row>
  </sheetData>
  <sheetProtection selectLockedCells="1"/>
  <mergeCells count="4">
    <mergeCell ref="B6:L8"/>
    <mergeCell ref="B9:L29"/>
    <mergeCell ref="A30:M33"/>
    <mergeCell ref="B2:D5"/>
  </mergeCells>
  <phoneticPr fontId="7" type="noConversion"/>
  <hyperlinks>
    <hyperlink ref="B32:L32" location="QUESTION1" display="Start QA questions"/>
    <hyperlink ref="A32:M33" location="PracInfo" display="Click to start the Quality Assurance audit"/>
    <hyperlink ref="A31:M33" location="PracInfo" display="Click here to start Quality Assurance Tool"/>
    <hyperlink ref="A30:M33" location="PracInfo" display="Click here to start Quality Assurance Audit Tool"/>
  </hyperlink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9"/>
  <sheetViews>
    <sheetView showGridLines="0" zoomScale="84" zoomScaleNormal="84" workbookViewId="0">
      <pane ySplit="11" topLeftCell="A12" activePane="bottomLeft" state="frozen"/>
      <selection activeCell="C29" sqref="C29"/>
      <selection pane="bottomLeft" activeCell="E21" sqref="E21"/>
    </sheetView>
  </sheetViews>
  <sheetFormatPr defaultRowHeight="12.75" x14ac:dyDescent="0.2"/>
  <cols>
    <col min="1" max="1" width="0.7109375" style="48" customWidth="1"/>
    <col min="2" max="2" width="3.85546875" style="80" customWidth="1"/>
    <col min="3" max="3" width="21.85546875" style="80" customWidth="1"/>
    <col min="4" max="4" width="1.7109375" style="80" customWidth="1"/>
    <col min="5" max="5" width="69.5703125" style="80" customWidth="1"/>
    <col min="6" max="6" width="1.5703125" style="80" customWidth="1"/>
    <col min="7" max="7" width="33.140625" style="80" bestFit="1" customWidth="1"/>
    <col min="8" max="8" width="1.7109375" style="48" customWidth="1"/>
    <col min="9" max="9" width="35.7109375" style="80" customWidth="1"/>
    <col min="10" max="10" width="1.5703125" style="48" customWidth="1"/>
    <col min="11" max="11" width="35.7109375" style="48" customWidth="1"/>
    <col min="12" max="12" width="1.42578125" style="48" customWidth="1"/>
    <col min="13" max="13" width="0.7109375" style="48" customWidth="1"/>
    <col min="14" max="16384" width="9.140625" style="48"/>
  </cols>
  <sheetData>
    <row r="1" spans="1:13" ht="3.75" customHeight="1" thickBot="1" x14ac:dyDescent="0.25">
      <c r="A1" s="136"/>
      <c r="B1" s="137"/>
      <c r="C1" s="137"/>
      <c r="D1" s="137"/>
      <c r="E1" s="137"/>
      <c r="F1" s="137"/>
      <c r="G1" s="137"/>
      <c r="H1" s="137"/>
      <c r="I1" s="137"/>
      <c r="J1" s="137"/>
      <c r="K1" s="137"/>
      <c r="L1" s="137"/>
      <c r="M1" s="138"/>
    </row>
    <row r="2" spans="1:13" ht="6.95" customHeight="1" thickBot="1" x14ac:dyDescent="0.25">
      <c r="A2" s="139"/>
      <c r="B2" s="45"/>
      <c r="C2" s="46"/>
      <c r="D2" s="46"/>
      <c r="E2" s="46"/>
      <c r="F2" s="46"/>
      <c r="G2" s="46"/>
      <c r="H2" s="46"/>
      <c r="I2" s="46"/>
      <c r="J2" s="46"/>
      <c r="K2" s="46"/>
      <c r="L2" s="47"/>
      <c r="M2" s="140"/>
    </row>
    <row r="3" spans="1:13" ht="15" customHeight="1" thickBot="1" x14ac:dyDescent="0.25">
      <c r="A3" s="139"/>
      <c r="B3" s="49"/>
      <c r="C3" s="188" t="s">
        <v>364</v>
      </c>
      <c r="D3" s="50"/>
      <c r="E3" s="19" t="s">
        <v>75</v>
      </c>
      <c r="F3" s="19"/>
      <c r="G3" s="199"/>
      <c r="H3" s="200"/>
      <c r="I3" s="51"/>
      <c r="J3" s="51"/>
      <c r="K3" s="51"/>
      <c r="L3" s="52"/>
      <c r="M3" s="140"/>
    </row>
    <row r="4" spans="1:13" ht="15" customHeight="1" thickBot="1" x14ac:dyDescent="0.25">
      <c r="A4" s="139"/>
      <c r="B4" s="49"/>
      <c r="C4" s="188"/>
      <c r="D4" s="50"/>
      <c r="E4" s="19" t="s">
        <v>361</v>
      </c>
      <c r="F4" s="19"/>
      <c r="G4" s="199"/>
      <c r="H4" s="200"/>
      <c r="I4" s="51"/>
      <c r="J4" s="51"/>
      <c r="K4" s="51"/>
      <c r="L4" s="52"/>
      <c r="M4" s="140"/>
    </row>
    <row r="5" spans="1:13" ht="15" customHeight="1" thickBot="1" x14ac:dyDescent="0.25">
      <c r="A5" s="139"/>
      <c r="B5" s="49"/>
      <c r="C5" s="188"/>
      <c r="D5" s="50"/>
      <c r="E5" s="19" t="s">
        <v>74</v>
      </c>
      <c r="F5" s="19"/>
      <c r="G5" s="199"/>
      <c r="H5" s="200"/>
      <c r="I5" s="51"/>
      <c r="J5" s="51"/>
      <c r="K5" s="51"/>
      <c r="L5" s="52"/>
      <c r="M5" s="140"/>
    </row>
    <row r="6" spans="1:13" ht="15" customHeight="1" thickBot="1" x14ac:dyDescent="0.25">
      <c r="A6" s="139"/>
      <c r="B6" s="49"/>
      <c r="C6" s="188"/>
      <c r="D6" s="50"/>
      <c r="E6" s="19" t="s">
        <v>28</v>
      </c>
      <c r="F6" s="19"/>
      <c r="G6" s="199"/>
      <c r="H6" s="200"/>
      <c r="I6" s="51"/>
      <c r="J6" s="51"/>
      <c r="K6" s="51"/>
      <c r="L6" s="52"/>
      <c r="M6" s="140"/>
    </row>
    <row r="7" spans="1:13" ht="15" customHeight="1" thickBot="1" x14ac:dyDescent="0.25">
      <c r="A7" s="139"/>
      <c r="B7" s="49"/>
      <c r="C7" s="188"/>
      <c r="D7" s="50"/>
      <c r="E7" s="19" t="s">
        <v>362</v>
      </c>
      <c r="F7" s="19"/>
      <c r="G7" s="201"/>
      <c r="H7" s="202"/>
      <c r="I7" s="51"/>
      <c r="J7" s="51"/>
      <c r="K7" s="51"/>
      <c r="L7" s="52"/>
      <c r="M7" s="140"/>
    </row>
    <row r="8" spans="1:13" ht="15" customHeight="1" thickBot="1" x14ac:dyDescent="0.25">
      <c r="A8" s="139"/>
      <c r="B8" s="49"/>
      <c r="C8" s="188"/>
      <c r="D8" s="50"/>
      <c r="E8" s="19" t="s">
        <v>363</v>
      </c>
      <c r="F8" s="19"/>
      <c r="G8" s="197"/>
      <c r="H8" s="198"/>
      <c r="I8" s="51"/>
      <c r="J8" s="51"/>
      <c r="K8" s="51"/>
      <c r="L8" s="52"/>
      <c r="M8" s="140"/>
    </row>
    <row r="9" spans="1:13" ht="6.95" customHeight="1" thickBot="1" x14ac:dyDescent="0.25">
      <c r="A9" s="139"/>
      <c r="B9" s="53"/>
      <c r="C9" s="54"/>
      <c r="D9" s="54"/>
      <c r="E9" s="54"/>
      <c r="F9" s="54"/>
      <c r="G9" s="55"/>
      <c r="H9" s="56"/>
      <c r="I9" s="56"/>
      <c r="J9" s="56"/>
      <c r="K9" s="56"/>
      <c r="L9" s="57"/>
      <c r="M9" s="140"/>
    </row>
    <row r="10" spans="1:13" ht="6.95" customHeight="1" thickBot="1" x14ac:dyDescent="0.25">
      <c r="A10" s="139"/>
      <c r="B10" s="123"/>
      <c r="C10" s="65"/>
      <c r="D10" s="65"/>
      <c r="E10" s="65"/>
      <c r="F10" s="65"/>
      <c r="G10" s="124"/>
      <c r="H10" s="66"/>
      <c r="I10" s="66"/>
      <c r="J10" s="66"/>
      <c r="K10" s="66"/>
      <c r="L10" s="67"/>
      <c r="M10" s="140"/>
    </row>
    <row r="11" spans="1:13" ht="39.950000000000003" customHeight="1" thickBot="1" x14ac:dyDescent="0.25">
      <c r="A11" s="139"/>
      <c r="B11" s="189" t="s">
        <v>340</v>
      </c>
      <c r="C11" s="190"/>
      <c r="D11" s="20"/>
      <c r="E11" s="61" t="s">
        <v>356</v>
      </c>
      <c r="F11" s="58"/>
      <c r="G11" s="62" t="s">
        <v>66</v>
      </c>
      <c r="H11" s="59"/>
      <c r="I11" s="121" t="s">
        <v>67</v>
      </c>
      <c r="J11" s="59"/>
      <c r="K11" s="122" t="s">
        <v>72</v>
      </c>
      <c r="L11" s="60"/>
      <c r="M11" s="140"/>
    </row>
    <row r="12" spans="1:13" ht="6.95" customHeight="1" thickBot="1" x14ac:dyDescent="0.25">
      <c r="A12" s="139"/>
      <c r="B12" s="194" t="s">
        <v>5</v>
      </c>
      <c r="C12" s="63"/>
      <c r="D12" s="18"/>
      <c r="E12" s="64"/>
      <c r="F12" s="65"/>
      <c r="G12" s="64"/>
      <c r="H12" s="66"/>
      <c r="I12" s="66"/>
      <c r="J12" s="66"/>
      <c r="K12" s="66"/>
      <c r="L12" s="60"/>
      <c r="M12" s="140"/>
    </row>
    <row r="13" spans="1:13" ht="26.25" customHeight="1" x14ac:dyDescent="0.2">
      <c r="A13" s="139"/>
      <c r="B13" s="195"/>
      <c r="C13" s="175" t="s">
        <v>6</v>
      </c>
      <c r="D13" s="20"/>
      <c r="E13" s="33" t="s">
        <v>2</v>
      </c>
      <c r="F13" s="21"/>
      <c r="G13" s="81"/>
      <c r="H13" s="59"/>
      <c r="I13" s="83"/>
      <c r="J13" s="60"/>
      <c r="K13" s="83"/>
      <c r="L13" s="60"/>
      <c r="M13" s="140"/>
    </row>
    <row r="14" spans="1:13" ht="26.25" customHeight="1" x14ac:dyDescent="0.2">
      <c r="A14" s="139"/>
      <c r="B14" s="195"/>
      <c r="C14" s="175"/>
      <c r="D14" s="20"/>
      <c r="E14" s="34" t="s">
        <v>29</v>
      </c>
      <c r="F14" s="21"/>
      <c r="G14" s="82"/>
      <c r="H14" s="59"/>
      <c r="I14" s="84"/>
      <c r="J14" s="60"/>
      <c r="K14" s="84"/>
      <c r="L14" s="60"/>
      <c r="M14" s="140"/>
    </row>
    <row r="15" spans="1:13" ht="26.25" customHeight="1" x14ac:dyDescent="0.2">
      <c r="A15" s="139"/>
      <c r="B15" s="195"/>
      <c r="C15" s="175"/>
      <c r="D15" s="20"/>
      <c r="E15" s="35" t="s">
        <v>23</v>
      </c>
      <c r="F15" s="22"/>
      <c r="G15" s="82"/>
      <c r="H15" s="59"/>
      <c r="I15" s="84"/>
      <c r="J15" s="60"/>
      <c r="K15" s="84"/>
      <c r="L15" s="60"/>
      <c r="M15" s="140"/>
    </row>
    <row r="16" spans="1:13" ht="26.25" customHeight="1" x14ac:dyDescent="0.2">
      <c r="A16" s="139"/>
      <c r="B16" s="195"/>
      <c r="C16" s="175"/>
      <c r="D16" s="20"/>
      <c r="E16" s="35" t="s">
        <v>33</v>
      </c>
      <c r="F16" s="22"/>
      <c r="G16" s="82"/>
      <c r="H16" s="59"/>
      <c r="I16" s="84"/>
      <c r="J16" s="60"/>
      <c r="K16" s="84"/>
      <c r="L16" s="60"/>
      <c r="M16" s="140"/>
    </row>
    <row r="17" spans="1:13" ht="26.25" customHeight="1" x14ac:dyDescent="0.2">
      <c r="A17" s="139"/>
      <c r="B17" s="195"/>
      <c r="C17" s="175"/>
      <c r="D17" s="20"/>
      <c r="E17" s="35" t="s">
        <v>69</v>
      </c>
      <c r="F17" s="22"/>
      <c r="G17" s="82"/>
      <c r="H17" s="59"/>
      <c r="I17" s="84"/>
      <c r="J17" s="60"/>
      <c r="K17" s="84"/>
      <c r="L17" s="60"/>
      <c r="M17" s="140"/>
    </row>
    <row r="18" spans="1:13" ht="26.25" customHeight="1" x14ac:dyDescent="0.2">
      <c r="A18" s="139"/>
      <c r="B18" s="195"/>
      <c r="C18" s="175"/>
      <c r="D18" s="20"/>
      <c r="E18" s="35" t="s">
        <v>30</v>
      </c>
      <c r="F18" s="22"/>
      <c r="G18" s="82"/>
      <c r="H18" s="59"/>
      <c r="I18" s="84"/>
      <c r="J18" s="60"/>
      <c r="K18" s="84"/>
      <c r="L18" s="60"/>
      <c r="M18" s="140"/>
    </row>
    <row r="19" spans="1:13" ht="26.25" customHeight="1" x14ac:dyDescent="0.2">
      <c r="A19" s="139"/>
      <c r="B19" s="195"/>
      <c r="C19" s="175"/>
      <c r="D19" s="20"/>
      <c r="E19" s="34" t="s">
        <v>70</v>
      </c>
      <c r="F19" s="22"/>
      <c r="G19" s="82"/>
      <c r="H19" s="59"/>
      <c r="I19" s="84"/>
      <c r="J19" s="60"/>
      <c r="K19" s="84"/>
      <c r="L19" s="60"/>
      <c r="M19" s="140"/>
    </row>
    <row r="20" spans="1:13" ht="26.25" customHeight="1" x14ac:dyDescent="0.2">
      <c r="A20" s="139"/>
      <c r="B20" s="195"/>
      <c r="C20" s="175"/>
      <c r="D20" s="20"/>
      <c r="E20" s="34" t="s">
        <v>318</v>
      </c>
      <c r="F20" s="22"/>
      <c r="G20" s="82"/>
      <c r="H20" s="59"/>
      <c r="I20" s="84"/>
      <c r="J20" s="60"/>
      <c r="K20" s="84"/>
      <c r="L20" s="60"/>
      <c r="M20" s="140"/>
    </row>
    <row r="21" spans="1:13" ht="26.25" customHeight="1" x14ac:dyDescent="0.2">
      <c r="A21" s="139"/>
      <c r="B21" s="195"/>
      <c r="C21" s="175"/>
      <c r="D21" s="20"/>
      <c r="E21" s="34" t="s">
        <v>31</v>
      </c>
      <c r="F21" s="22"/>
      <c r="G21" s="82"/>
      <c r="H21" s="59"/>
      <c r="I21" s="84"/>
      <c r="J21" s="60"/>
      <c r="K21" s="84"/>
      <c r="L21" s="60"/>
      <c r="M21" s="140"/>
    </row>
    <row r="22" spans="1:13" ht="26.25" customHeight="1" x14ac:dyDescent="0.2">
      <c r="A22" s="139"/>
      <c r="B22" s="195"/>
      <c r="C22" s="175"/>
      <c r="D22" s="20"/>
      <c r="E22" s="34" t="s">
        <v>63</v>
      </c>
      <c r="F22" s="22"/>
      <c r="G22" s="82"/>
      <c r="H22" s="59"/>
      <c r="I22" s="84"/>
      <c r="J22" s="60"/>
      <c r="K22" s="84"/>
      <c r="L22" s="60"/>
      <c r="M22" s="140"/>
    </row>
    <row r="23" spans="1:13" ht="26.25" customHeight="1" thickBot="1" x14ac:dyDescent="0.25">
      <c r="A23" s="139"/>
      <c r="B23" s="195"/>
      <c r="C23" s="175"/>
      <c r="D23" s="20"/>
      <c r="E23" s="36" t="s">
        <v>65</v>
      </c>
      <c r="F23" s="22"/>
      <c r="G23" s="101"/>
      <c r="H23" s="59"/>
      <c r="I23" s="27"/>
      <c r="J23" s="60"/>
      <c r="K23" s="27"/>
      <c r="L23" s="60"/>
      <c r="M23" s="140"/>
    </row>
    <row r="24" spans="1:13" ht="7.5" customHeight="1" thickBot="1" x14ac:dyDescent="0.25">
      <c r="A24" s="139"/>
      <c r="B24" s="195"/>
      <c r="C24" s="192"/>
      <c r="D24" s="193"/>
      <c r="E24" s="193"/>
      <c r="F24" s="193"/>
      <c r="G24" s="193"/>
      <c r="H24" s="68"/>
      <c r="I24" s="68"/>
      <c r="J24" s="69"/>
      <c r="K24" s="68"/>
      <c r="L24" s="69"/>
      <c r="M24" s="140"/>
    </row>
    <row r="25" spans="1:13" ht="8.25" customHeight="1" thickBot="1" x14ac:dyDescent="0.25">
      <c r="A25" s="139"/>
      <c r="B25" s="195"/>
      <c r="C25" s="70"/>
      <c r="D25" s="70"/>
      <c r="E25" s="70"/>
      <c r="F25" s="70"/>
      <c r="G25" s="70"/>
      <c r="H25" s="70"/>
      <c r="I25" s="70"/>
      <c r="J25" s="60"/>
      <c r="K25" s="70"/>
      <c r="L25" s="60"/>
      <c r="M25" s="140"/>
    </row>
    <row r="26" spans="1:13" ht="27" customHeight="1" x14ac:dyDescent="0.2">
      <c r="A26" s="139"/>
      <c r="B26" s="195"/>
      <c r="C26" s="175" t="s">
        <v>8</v>
      </c>
      <c r="D26" s="20"/>
      <c r="E26" s="29" t="s">
        <v>7</v>
      </c>
      <c r="F26" s="21"/>
      <c r="G26" s="81"/>
      <c r="H26" s="59"/>
      <c r="I26" s="83"/>
      <c r="J26" s="60"/>
      <c r="K26" s="83"/>
      <c r="L26" s="60"/>
      <c r="M26" s="140"/>
    </row>
    <row r="27" spans="1:13" ht="27" customHeight="1" x14ac:dyDescent="0.2">
      <c r="A27" s="139"/>
      <c r="B27" s="195"/>
      <c r="C27" s="175"/>
      <c r="D27" s="20"/>
      <c r="E27" s="30" t="s">
        <v>32</v>
      </c>
      <c r="F27" s="22"/>
      <c r="G27" s="82"/>
      <c r="H27" s="59"/>
      <c r="I27" s="84"/>
      <c r="J27" s="60"/>
      <c r="K27" s="84"/>
      <c r="L27" s="60"/>
      <c r="M27" s="140"/>
    </row>
    <row r="28" spans="1:13" ht="27" customHeight="1" x14ac:dyDescent="0.2">
      <c r="A28" s="139"/>
      <c r="B28" s="195"/>
      <c r="C28" s="175"/>
      <c r="D28" s="20"/>
      <c r="E28" s="30" t="s">
        <v>71</v>
      </c>
      <c r="F28" s="22"/>
      <c r="G28" s="82"/>
      <c r="H28" s="59"/>
      <c r="I28" s="84"/>
      <c r="J28" s="60"/>
      <c r="K28" s="84"/>
      <c r="L28" s="60"/>
      <c r="M28" s="140"/>
    </row>
    <row r="29" spans="1:13" ht="27" customHeight="1" x14ac:dyDescent="0.2">
      <c r="A29" s="139"/>
      <c r="B29" s="195"/>
      <c r="C29" s="175"/>
      <c r="D29" s="20"/>
      <c r="E29" s="30" t="s">
        <v>34</v>
      </c>
      <c r="F29" s="22"/>
      <c r="G29" s="82"/>
      <c r="H29" s="59"/>
      <c r="I29" s="84"/>
      <c r="J29" s="60"/>
      <c r="K29" s="84"/>
      <c r="L29" s="60"/>
      <c r="M29" s="140"/>
    </row>
    <row r="30" spans="1:13" ht="27" customHeight="1" thickBot="1" x14ac:dyDescent="0.25">
      <c r="A30" s="139"/>
      <c r="B30" s="195"/>
      <c r="C30" s="175"/>
      <c r="D30" s="20"/>
      <c r="E30" s="32" t="s">
        <v>35</v>
      </c>
      <c r="F30" s="22"/>
      <c r="G30" s="101"/>
      <c r="H30" s="59"/>
      <c r="I30" s="85"/>
      <c r="J30" s="60"/>
      <c r="K30" s="85"/>
      <c r="L30" s="60"/>
      <c r="M30" s="140"/>
    </row>
    <row r="31" spans="1:13" ht="6.95" customHeight="1" thickBot="1" x14ac:dyDescent="0.25">
      <c r="A31" s="139"/>
      <c r="B31" s="196"/>
      <c r="C31" s="193"/>
      <c r="D31" s="193"/>
      <c r="E31" s="193"/>
      <c r="F31" s="193"/>
      <c r="G31" s="193"/>
      <c r="H31" s="68"/>
      <c r="I31" s="68"/>
      <c r="J31" s="69"/>
      <c r="K31" s="68"/>
      <c r="L31" s="69"/>
      <c r="M31" s="140"/>
    </row>
    <row r="32" spans="1:13" ht="6.95" customHeight="1" thickBot="1" x14ac:dyDescent="0.25">
      <c r="A32" s="139"/>
      <c r="B32" s="206" t="s">
        <v>3</v>
      </c>
      <c r="C32" s="71"/>
      <c r="D32" s="71"/>
      <c r="E32" s="72"/>
      <c r="F32" s="72"/>
      <c r="G32" s="66"/>
      <c r="H32" s="66"/>
      <c r="I32" s="66"/>
      <c r="J32" s="67"/>
      <c r="K32" s="66"/>
      <c r="L32" s="60"/>
      <c r="M32" s="140"/>
    </row>
    <row r="33" spans="1:13" ht="26.25" customHeight="1" thickBot="1" x14ac:dyDescent="0.25">
      <c r="A33" s="139"/>
      <c r="B33" s="207"/>
      <c r="C33" s="175" t="s">
        <v>9</v>
      </c>
      <c r="D33" s="20"/>
      <c r="E33" s="29" t="s">
        <v>64</v>
      </c>
      <c r="F33" s="28"/>
      <c r="G33" s="26"/>
      <c r="H33" s="59"/>
      <c r="I33" s="59"/>
      <c r="J33" s="60"/>
      <c r="K33" s="59"/>
      <c r="L33" s="60"/>
      <c r="M33" s="140"/>
    </row>
    <row r="34" spans="1:13" ht="26.25" customHeight="1" x14ac:dyDescent="0.2">
      <c r="A34" s="139"/>
      <c r="B34" s="207"/>
      <c r="C34" s="175"/>
      <c r="D34" s="20"/>
      <c r="E34" s="37" t="s">
        <v>48</v>
      </c>
      <c r="F34" s="23"/>
      <c r="G34" s="81"/>
      <c r="H34" s="59"/>
      <c r="I34" s="83"/>
      <c r="J34" s="60"/>
      <c r="K34" s="83"/>
      <c r="L34" s="60"/>
      <c r="M34" s="140"/>
    </row>
    <row r="35" spans="1:13" ht="26.25" customHeight="1" x14ac:dyDescent="0.2">
      <c r="A35" s="139"/>
      <c r="B35" s="207"/>
      <c r="C35" s="175"/>
      <c r="D35" s="20"/>
      <c r="E35" s="37" t="s">
        <v>46</v>
      </c>
      <c r="F35" s="24"/>
      <c r="G35" s="82"/>
      <c r="H35" s="59"/>
      <c r="I35" s="84"/>
      <c r="J35" s="60"/>
      <c r="K35" s="84"/>
      <c r="L35" s="60"/>
      <c r="M35" s="140"/>
    </row>
    <row r="36" spans="1:13" ht="26.25" customHeight="1" x14ac:dyDescent="0.2">
      <c r="A36" s="139"/>
      <c r="B36" s="207"/>
      <c r="C36" s="175"/>
      <c r="D36" s="20"/>
      <c r="E36" s="37" t="s">
        <v>47</v>
      </c>
      <c r="F36" s="24"/>
      <c r="G36" s="82"/>
      <c r="H36" s="59"/>
      <c r="I36" s="84"/>
      <c r="J36" s="60"/>
      <c r="K36" s="84"/>
      <c r="L36" s="60"/>
      <c r="M36" s="140"/>
    </row>
    <row r="37" spans="1:13" ht="26.25" customHeight="1" x14ac:dyDescent="0.2">
      <c r="A37" s="139"/>
      <c r="B37" s="207"/>
      <c r="C37" s="175"/>
      <c r="D37" s="20"/>
      <c r="E37" s="30" t="s">
        <v>26</v>
      </c>
      <c r="F37" s="22"/>
      <c r="G37" s="82"/>
      <c r="H37" s="59"/>
      <c r="I37" s="84"/>
      <c r="J37" s="60"/>
      <c r="K37" s="84"/>
      <c r="L37" s="60"/>
      <c r="M37" s="140"/>
    </row>
    <row r="38" spans="1:13" ht="26.25" customHeight="1" thickBot="1" x14ac:dyDescent="0.25">
      <c r="A38" s="139"/>
      <c r="B38" s="207"/>
      <c r="C38" s="175"/>
      <c r="D38" s="20"/>
      <c r="E38" s="30" t="s">
        <v>323</v>
      </c>
      <c r="F38" s="22"/>
      <c r="G38" s="101"/>
      <c r="H38" s="59"/>
      <c r="I38" s="85"/>
      <c r="J38" s="60"/>
      <c r="K38" s="85"/>
      <c r="L38" s="60"/>
      <c r="M38" s="140"/>
    </row>
    <row r="39" spans="1:13" ht="26.25" customHeight="1" thickBot="1" x14ac:dyDescent="0.25">
      <c r="A39" s="139"/>
      <c r="B39" s="207"/>
      <c r="C39" s="175"/>
      <c r="D39" s="20"/>
      <c r="E39" s="30" t="s">
        <v>36</v>
      </c>
      <c r="F39" s="22"/>
      <c r="G39" s="73"/>
      <c r="H39" s="59"/>
      <c r="I39" s="59"/>
      <c r="J39" s="60"/>
      <c r="K39" s="59"/>
      <c r="L39" s="60"/>
      <c r="M39" s="140"/>
    </row>
    <row r="40" spans="1:13" ht="26.25" customHeight="1" x14ac:dyDescent="0.2">
      <c r="A40" s="139"/>
      <c r="B40" s="207"/>
      <c r="C40" s="175"/>
      <c r="D40" s="20"/>
      <c r="E40" s="37" t="s">
        <v>45</v>
      </c>
      <c r="F40" s="24"/>
      <c r="G40" s="81"/>
      <c r="H40" s="59"/>
      <c r="I40" s="83"/>
      <c r="J40" s="60"/>
      <c r="K40" s="83"/>
      <c r="L40" s="60"/>
      <c r="M40" s="140"/>
    </row>
    <row r="41" spans="1:13" ht="26.25" customHeight="1" x14ac:dyDescent="0.2">
      <c r="A41" s="139"/>
      <c r="B41" s="207"/>
      <c r="C41" s="175"/>
      <c r="D41" s="20"/>
      <c r="E41" s="37" t="s">
        <v>44</v>
      </c>
      <c r="F41" s="24"/>
      <c r="G41" s="82"/>
      <c r="H41" s="59"/>
      <c r="I41" s="84"/>
      <c r="J41" s="60"/>
      <c r="K41" s="84"/>
      <c r="L41" s="60"/>
      <c r="M41" s="140"/>
    </row>
    <row r="42" spans="1:13" ht="26.25" customHeight="1" x14ac:dyDescent="0.2">
      <c r="A42" s="139"/>
      <c r="B42" s="207"/>
      <c r="C42" s="175"/>
      <c r="D42" s="20"/>
      <c r="E42" s="37" t="s">
        <v>43</v>
      </c>
      <c r="F42" s="24"/>
      <c r="G42" s="82"/>
      <c r="H42" s="59"/>
      <c r="I42" s="84"/>
      <c r="J42" s="60"/>
      <c r="K42" s="84"/>
      <c r="L42" s="60"/>
      <c r="M42" s="140"/>
    </row>
    <row r="43" spans="1:13" ht="26.25" customHeight="1" x14ac:dyDescent="0.2">
      <c r="A43" s="139"/>
      <c r="B43" s="207"/>
      <c r="C43" s="175"/>
      <c r="D43" s="20"/>
      <c r="E43" s="37" t="s">
        <v>42</v>
      </c>
      <c r="F43" s="24"/>
      <c r="G43" s="82"/>
      <c r="H43" s="59"/>
      <c r="I43" s="84"/>
      <c r="J43" s="60"/>
      <c r="K43" s="84"/>
      <c r="L43" s="60"/>
      <c r="M43" s="140"/>
    </row>
    <row r="44" spans="1:13" ht="26.25" customHeight="1" x14ac:dyDescent="0.2">
      <c r="A44" s="139"/>
      <c r="B44" s="207"/>
      <c r="C44" s="175"/>
      <c r="D44" s="20"/>
      <c r="E44" s="37" t="s">
        <v>41</v>
      </c>
      <c r="F44" s="24"/>
      <c r="G44" s="82"/>
      <c r="H44" s="59"/>
      <c r="I44" s="84"/>
      <c r="J44" s="60"/>
      <c r="K44" s="84"/>
      <c r="L44" s="60"/>
      <c r="M44" s="140"/>
    </row>
    <row r="45" spans="1:13" ht="26.25" customHeight="1" x14ac:dyDescent="0.2">
      <c r="A45" s="139"/>
      <c r="B45" s="207"/>
      <c r="C45" s="175"/>
      <c r="D45" s="20"/>
      <c r="E45" s="37" t="s">
        <v>40</v>
      </c>
      <c r="F45" s="24"/>
      <c r="G45" s="82"/>
      <c r="H45" s="59"/>
      <c r="I45" s="84"/>
      <c r="J45" s="60"/>
      <c r="K45" s="84"/>
      <c r="L45" s="60"/>
      <c r="M45" s="140"/>
    </row>
    <row r="46" spans="1:13" ht="26.25" customHeight="1" x14ac:dyDescent="0.2">
      <c r="A46" s="139"/>
      <c r="B46" s="207"/>
      <c r="C46" s="175"/>
      <c r="D46" s="20"/>
      <c r="E46" s="37" t="s">
        <v>39</v>
      </c>
      <c r="F46" s="23"/>
      <c r="G46" s="82"/>
      <c r="H46" s="59"/>
      <c r="I46" s="84"/>
      <c r="J46" s="60"/>
      <c r="K46" s="84"/>
      <c r="L46" s="60"/>
      <c r="M46" s="140"/>
    </row>
    <row r="47" spans="1:13" ht="26.25" customHeight="1" x14ac:dyDescent="0.2">
      <c r="A47" s="139"/>
      <c r="B47" s="207"/>
      <c r="C47" s="175"/>
      <c r="D47" s="20"/>
      <c r="E47" s="37" t="s">
        <v>38</v>
      </c>
      <c r="F47" s="22"/>
      <c r="G47" s="82"/>
      <c r="H47" s="59"/>
      <c r="I47" s="84"/>
      <c r="J47" s="60"/>
      <c r="K47" s="84"/>
      <c r="L47" s="60"/>
      <c r="M47" s="140"/>
    </row>
    <row r="48" spans="1:13" ht="26.25" customHeight="1" x14ac:dyDescent="0.2">
      <c r="A48" s="139"/>
      <c r="B48" s="207"/>
      <c r="C48" s="175"/>
      <c r="D48" s="20"/>
      <c r="E48" s="37" t="s">
        <v>37</v>
      </c>
      <c r="F48" s="24"/>
      <c r="G48" s="82"/>
      <c r="H48" s="59"/>
      <c r="I48" s="84"/>
      <c r="J48" s="60"/>
      <c r="K48" s="84"/>
      <c r="L48" s="60"/>
      <c r="M48" s="140"/>
    </row>
    <row r="49" spans="1:13" ht="26.25" customHeight="1" x14ac:dyDescent="0.2">
      <c r="A49" s="139"/>
      <c r="B49" s="207"/>
      <c r="C49" s="175"/>
      <c r="D49" s="20"/>
      <c r="E49" s="30" t="s">
        <v>49</v>
      </c>
      <c r="F49" s="22"/>
      <c r="G49" s="82"/>
      <c r="H49" s="59"/>
      <c r="I49" s="84"/>
      <c r="J49" s="60"/>
      <c r="K49" s="84"/>
      <c r="L49" s="60"/>
      <c r="M49" s="140"/>
    </row>
    <row r="50" spans="1:13" ht="26.25" customHeight="1" x14ac:dyDescent="0.2">
      <c r="A50" s="139"/>
      <c r="B50" s="207"/>
      <c r="C50" s="175"/>
      <c r="D50" s="20"/>
      <c r="E50" s="30" t="s">
        <v>50</v>
      </c>
      <c r="F50" s="22"/>
      <c r="G50" s="82"/>
      <c r="H50" s="59"/>
      <c r="I50" s="84"/>
      <c r="J50" s="60"/>
      <c r="K50" s="84"/>
      <c r="L50" s="60"/>
      <c r="M50" s="140"/>
    </row>
    <row r="51" spans="1:13" ht="38.25" x14ac:dyDescent="0.2">
      <c r="A51" s="139"/>
      <c r="B51" s="207"/>
      <c r="C51" s="175"/>
      <c r="D51" s="20"/>
      <c r="E51" s="30" t="s">
        <v>338</v>
      </c>
      <c r="F51" s="22"/>
      <c r="G51" s="82"/>
      <c r="H51" s="59"/>
      <c r="I51" s="84"/>
      <c r="J51" s="60"/>
      <c r="K51" s="84"/>
      <c r="L51" s="60"/>
      <c r="M51" s="140"/>
    </row>
    <row r="52" spans="1:13" ht="26.25" customHeight="1" x14ac:dyDescent="0.2">
      <c r="A52" s="139"/>
      <c r="B52" s="207"/>
      <c r="C52" s="175"/>
      <c r="D52" s="20"/>
      <c r="E52" s="30" t="s">
        <v>319</v>
      </c>
      <c r="F52" s="22"/>
      <c r="G52" s="82"/>
      <c r="H52" s="59"/>
      <c r="I52" s="84"/>
      <c r="J52" s="60"/>
      <c r="K52" s="84"/>
      <c r="L52" s="60"/>
      <c r="M52" s="140"/>
    </row>
    <row r="53" spans="1:13" ht="26.25" customHeight="1" x14ac:dyDescent="0.2">
      <c r="A53" s="139"/>
      <c r="B53" s="207"/>
      <c r="C53" s="175"/>
      <c r="D53" s="20"/>
      <c r="E53" s="30" t="s">
        <v>324</v>
      </c>
      <c r="F53" s="22"/>
      <c r="G53" s="82"/>
      <c r="H53" s="59"/>
      <c r="I53" s="84"/>
      <c r="J53" s="60"/>
      <c r="K53" s="84"/>
      <c r="L53" s="60"/>
      <c r="M53" s="140"/>
    </row>
    <row r="54" spans="1:13" ht="26.25" customHeight="1" x14ac:dyDescent="0.2">
      <c r="A54" s="139"/>
      <c r="B54" s="207"/>
      <c r="C54" s="175"/>
      <c r="D54" s="20"/>
      <c r="E54" s="30" t="s">
        <v>320</v>
      </c>
      <c r="F54" s="22"/>
      <c r="G54" s="82"/>
      <c r="H54" s="59"/>
      <c r="I54" s="84"/>
      <c r="J54" s="60"/>
      <c r="K54" s="84"/>
      <c r="L54" s="60"/>
      <c r="M54" s="140"/>
    </row>
    <row r="55" spans="1:13" ht="26.25" customHeight="1" x14ac:dyDescent="0.2">
      <c r="A55" s="139"/>
      <c r="B55" s="207"/>
      <c r="C55" s="175"/>
      <c r="D55" s="20"/>
      <c r="E55" s="34" t="s">
        <v>321</v>
      </c>
      <c r="F55" s="25"/>
      <c r="G55" s="82"/>
      <c r="H55" s="59"/>
      <c r="I55" s="84"/>
      <c r="J55" s="60"/>
      <c r="K55" s="84"/>
      <c r="L55" s="60"/>
      <c r="M55" s="140"/>
    </row>
    <row r="56" spans="1:13" ht="26.25" customHeight="1" thickBot="1" x14ac:dyDescent="0.25">
      <c r="A56" s="139"/>
      <c r="B56" s="207"/>
      <c r="C56" s="175"/>
      <c r="D56" s="20"/>
      <c r="E56" s="32" t="s">
        <v>322</v>
      </c>
      <c r="F56" s="22"/>
      <c r="G56" s="101"/>
      <c r="H56" s="59"/>
      <c r="I56" s="85"/>
      <c r="J56" s="60"/>
      <c r="K56" s="85"/>
      <c r="L56" s="60"/>
      <c r="M56" s="140"/>
    </row>
    <row r="57" spans="1:13" ht="6.95" customHeight="1" thickBot="1" x14ac:dyDescent="0.25">
      <c r="A57" s="139"/>
      <c r="B57" s="207"/>
      <c r="C57" s="129"/>
      <c r="D57" s="129"/>
      <c r="E57" s="74"/>
      <c r="F57" s="74"/>
      <c r="G57" s="68"/>
      <c r="H57" s="68"/>
      <c r="I57" s="68"/>
      <c r="J57" s="69"/>
      <c r="K57" s="68"/>
      <c r="L57" s="69"/>
      <c r="M57" s="140"/>
    </row>
    <row r="58" spans="1:13" ht="6.95" customHeight="1" thickBot="1" x14ac:dyDescent="0.25">
      <c r="A58" s="139"/>
      <c r="B58" s="207"/>
      <c r="C58" s="18"/>
      <c r="D58" s="18"/>
      <c r="E58" s="72"/>
      <c r="F58" s="72"/>
      <c r="G58" s="66"/>
      <c r="H58" s="66"/>
      <c r="I58" s="66"/>
      <c r="J58" s="67"/>
      <c r="K58" s="66"/>
      <c r="L58" s="60"/>
      <c r="M58" s="140"/>
    </row>
    <row r="59" spans="1:13" s="77" customFormat="1" ht="26.25" customHeight="1" x14ac:dyDescent="0.2">
      <c r="A59" s="141"/>
      <c r="B59" s="207"/>
      <c r="C59" s="191" t="s">
        <v>10</v>
      </c>
      <c r="D59" s="128"/>
      <c r="E59" s="38" t="s">
        <v>4</v>
      </c>
      <c r="F59" s="39"/>
      <c r="G59" s="81"/>
      <c r="H59" s="75"/>
      <c r="I59" s="83"/>
      <c r="J59" s="76"/>
      <c r="K59" s="83"/>
      <c r="L59" s="60"/>
      <c r="M59" s="142"/>
    </row>
    <row r="60" spans="1:13" s="77" customFormat="1" ht="26.25" customHeight="1" x14ac:dyDescent="0.2">
      <c r="A60" s="141"/>
      <c r="B60" s="207"/>
      <c r="C60" s="191"/>
      <c r="D60" s="128"/>
      <c r="E60" s="30" t="s">
        <v>51</v>
      </c>
      <c r="F60" s="39"/>
      <c r="G60" s="82"/>
      <c r="H60" s="75"/>
      <c r="I60" s="84"/>
      <c r="J60" s="76"/>
      <c r="K60" s="84"/>
      <c r="L60" s="60"/>
      <c r="M60" s="142"/>
    </row>
    <row r="61" spans="1:13" s="77" customFormat="1" ht="26.25" customHeight="1" x14ac:dyDescent="0.2">
      <c r="A61" s="141"/>
      <c r="B61" s="207"/>
      <c r="C61" s="191"/>
      <c r="D61" s="128"/>
      <c r="E61" s="30" t="s">
        <v>52</v>
      </c>
      <c r="F61" s="39"/>
      <c r="G61" s="82"/>
      <c r="H61" s="75"/>
      <c r="I61" s="84"/>
      <c r="J61" s="76"/>
      <c r="K61" s="84"/>
      <c r="L61" s="60"/>
      <c r="M61" s="142"/>
    </row>
    <row r="62" spans="1:13" s="77" customFormat="1" ht="26.25" customHeight="1" x14ac:dyDescent="0.2">
      <c r="A62" s="141"/>
      <c r="B62" s="207"/>
      <c r="C62" s="191"/>
      <c r="D62" s="128"/>
      <c r="E62" s="30" t="s">
        <v>73</v>
      </c>
      <c r="F62" s="40"/>
      <c r="G62" s="82"/>
      <c r="H62" s="75"/>
      <c r="I62" s="84"/>
      <c r="J62" s="76"/>
      <c r="K62" s="84"/>
      <c r="L62" s="60"/>
      <c r="M62" s="142"/>
    </row>
    <row r="63" spans="1:13" s="77" customFormat="1" ht="26.25" customHeight="1" x14ac:dyDescent="0.2">
      <c r="A63" s="141"/>
      <c r="B63" s="207"/>
      <c r="C63" s="191"/>
      <c r="D63" s="128"/>
      <c r="E63" s="30" t="s">
        <v>53</v>
      </c>
      <c r="F63" s="40"/>
      <c r="G63" s="82"/>
      <c r="H63" s="75"/>
      <c r="I63" s="84"/>
      <c r="J63" s="76"/>
      <c r="K63" s="84"/>
      <c r="L63" s="60"/>
      <c r="M63" s="142"/>
    </row>
    <row r="64" spans="1:13" s="77" customFormat="1" ht="26.25" customHeight="1" thickBot="1" x14ac:dyDescent="0.25">
      <c r="A64" s="141"/>
      <c r="B64" s="207"/>
      <c r="C64" s="191"/>
      <c r="D64" s="128"/>
      <c r="E64" s="32" t="s">
        <v>54</v>
      </c>
      <c r="F64" s="40"/>
      <c r="G64" s="101"/>
      <c r="H64" s="75"/>
      <c r="I64" s="85"/>
      <c r="J64" s="76"/>
      <c r="K64" s="85"/>
      <c r="L64" s="60"/>
      <c r="M64" s="142"/>
    </row>
    <row r="65" spans="1:13" ht="6.95" customHeight="1" thickBot="1" x14ac:dyDescent="0.25">
      <c r="A65" s="139"/>
      <c r="B65" s="207"/>
      <c r="C65" s="129"/>
      <c r="D65" s="129"/>
      <c r="E65" s="78"/>
      <c r="F65" s="78"/>
      <c r="G65" s="68"/>
      <c r="H65" s="68"/>
      <c r="I65" s="68"/>
      <c r="J65" s="69"/>
      <c r="K65" s="68"/>
      <c r="L65" s="69"/>
      <c r="M65" s="140"/>
    </row>
    <row r="66" spans="1:13" ht="6.95" customHeight="1" thickBot="1" x14ac:dyDescent="0.25">
      <c r="A66" s="139"/>
      <c r="B66" s="207"/>
      <c r="C66" s="18"/>
      <c r="D66" s="18"/>
      <c r="E66" s="72"/>
      <c r="F66" s="72"/>
      <c r="G66" s="66"/>
      <c r="H66" s="66"/>
      <c r="I66" s="66"/>
      <c r="J66" s="67"/>
      <c r="K66" s="66"/>
      <c r="L66" s="60"/>
      <c r="M66" s="140"/>
    </row>
    <row r="67" spans="1:13" s="77" customFormat="1" ht="26.25" customHeight="1" x14ac:dyDescent="0.2">
      <c r="A67" s="141"/>
      <c r="B67" s="207"/>
      <c r="C67" s="191" t="s">
        <v>326</v>
      </c>
      <c r="D67" s="128"/>
      <c r="E67" s="29" t="s">
        <v>328</v>
      </c>
      <c r="F67" s="39"/>
      <c r="G67" s="81"/>
      <c r="H67" s="75"/>
      <c r="I67" s="83"/>
      <c r="J67" s="76"/>
      <c r="K67" s="83"/>
      <c r="L67" s="60"/>
      <c r="M67" s="142"/>
    </row>
    <row r="68" spans="1:13" s="77" customFormat="1" ht="26.25" customHeight="1" x14ac:dyDescent="0.2">
      <c r="A68" s="141"/>
      <c r="B68" s="207"/>
      <c r="C68" s="191"/>
      <c r="D68" s="128"/>
      <c r="E68" s="30" t="s">
        <v>327</v>
      </c>
      <c r="F68" s="39"/>
      <c r="G68" s="82"/>
      <c r="H68" s="75"/>
      <c r="I68" s="84"/>
      <c r="J68" s="76"/>
      <c r="K68" s="84"/>
      <c r="L68" s="60"/>
      <c r="M68" s="142"/>
    </row>
    <row r="69" spans="1:13" s="77" customFormat="1" ht="26.25" customHeight="1" x14ac:dyDescent="0.2">
      <c r="A69" s="141"/>
      <c r="B69" s="207"/>
      <c r="C69" s="191"/>
      <c r="D69" s="128"/>
      <c r="E69" s="30" t="s">
        <v>329</v>
      </c>
      <c r="F69" s="39"/>
      <c r="G69" s="82"/>
      <c r="H69" s="75"/>
      <c r="I69" s="84"/>
      <c r="J69" s="76"/>
      <c r="K69" s="84"/>
      <c r="L69" s="60"/>
      <c r="M69" s="142"/>
    </row>
    <row r="70" spans="1:13" s="77" customFormat="1" ht="26.25" customHeight="1" thickBot="1" x14ac:dyDescent="0.25">
      <c r="A70" s="141"/>
      <c r="B70" s="207"/>
      <c r="C70" s="191"/>
      <c r="D70" s="128"/>
      <c r="E70" s="32" t="s">
        <v>330</v>
      </c>
      <c r="F70" s="40"/>
      <c r="G70" s="101"/>
      <c r="H70" s="75"/>
      <c r="I70" s="85"/>
      <c r="J70" s="76"/>
      <c r="K70" s="85"/>
      <c r="L70" s="60"/>
      <c r="M70" s="142"/>
    </row>
    <row r="71" spans="1:13" ht="6.95" customHeight="1" thickBot="1" x14ac:dyDescent="0.25">
      <c r="A71" s="139"/>
      <c r="B71" s="208"/>
      <c r="C71" s="129"/>
      <c r="D71" s="129"/>
      <c r="E71" s="78"/>
      <c r="F71" s="78"/>
      <c r="G71" s="68"/>
      <c r="H71" s="68"/>
      <c r="I71" s="68"/>
      <c r="J71" s="69"/>
      <c r="K71" s="68"/>
      <c r="L71" s="69"/>
      <c r="M71" s="140"/>
    </row>
    <row r="72" spans="1:13" ht="6.95" customHeight="1" thickBot="1" x14ac:dyDescent="0.25">
      <c r="A72" s="139"/>
      <c r="B72" s="212" t="s">
        <v>13</v>
      </c>
      <c r="C72" s="20"/>
      <c r="D72" s="20"/>
      <c r="E72" s="79"/>
      <c r="F72" s="79"/>
      <c r="G72" s="59"/>
      <c r="H72" s="59"/>
      <c r="I72" s="59"/>
      <c r="J72" s="60"/>
      <c r="K72" s="59"/>
      <c r="L72" s="60"/>
      <c r="M72" s="140"/>
    </row>
    <row r="73" spans="1:13" ht="26.25" customHeight="1" thickBot="1" x14ac:dyDescent="0.25">
      <c r="A73" s="139"/>
      <c r="B73" s="213"/>
      <c r="C73" s="175" t="s">
        <v>288</v>
      </c>
      <c r="D73" s="20"/>
      <c r="E73" s="29" t="s">
        <v>316</v>
      </c>
      <c r="F73" s="22"/>
      <c r="G73" s="102"/>
      <c r="H73" s="59"/>
      <c r="I73" s="86"/>
      <c r="J73" s="60"/>
      <c r="K73" s="86"/>
      <c r="L73" s="60"/>
      <c r="M73" s="140"/>
    </row>
    <row r="74" spans="1:13" ht="26.25" customHeight="1" thickBot="1" x14ac:dyDescent="0.25">
      <c r="A74" s="139"/>
      <c r="B74" s="213"/>
      <c r="C74" s="175"/>
      <c r="D74" s="20"/>
      <c r="E74" s="30" t="s">
        <v>315</v>
      </c>
      <c r="F74" s="22"/>
      <c r="G74" s="22"/>
      <c r="H74" s="59"/>
      <c r="I74" s="59"/>
      <c r="J74" s="60"/>
      <c r="K74" s="59"/>
      <c r="L74" s="60"/>
      <c r="M74" s="140"/>
    </row>
    <row r="75" spans="1:13" ht="26.25" customHeight="1" x14ac:dyDescent="0.2">
      <c r="A75" s="139"/>
      <c r="B75" s="213"/>
      <c r="C75" s="175"/>
      <c r="D75" s="20"/>
      <c r="E75" s="41" t="s">
        <v>55</v>
      </c>
      <c r="F75" s="24"/>
      <c r="G75" s="81"/>
      <c r="H75" s="59"/>
      <c r="I75" s="87"/>
      <c r="J75" s="60"/>
      <c r="K75" s="87"/>
      <c r="L75" s="60"/>
      <c r="M75" s="140"/>
    </row>
    <row r="76" spans="1:13" ht="26.25" customHeight="1" x14ac:dyDescent="0.2">
      <c r="A76" s="139"/>
      <c r="B76" s="213"/>
      <c r="C76" s="175"/>
      <c r="D76" s="20"/>
      <c r="E76" s="41" t="s">
        <v>56</v>
      </c>
      <c r="F76" s="24"/>
      <c r="G76" s="82"/>
      <c r="H76" s="59"/>
      <c r="I76" s="88"/>
      <c r="J76" s="60"/>
      <c r="K76" s="88"/>
      <c r="L76" s="60"/>
      <c r="M76" s="140"/>
    </row>
    <row r="77" spans="1:13" ht="26.25" customHeight="1" x14ac:dyDescent="0.2">
      <c r="A77" s="139"/>
      <c r="B77" s="213"/>
      <c r="C77" s="175"/>
      <c r="D77" s="20"/>
      <c r="E77" s="41" t="s">
        <v>57</v>
      </c>
      <c r="F77" s="24"/>
      <c r="G77" s="82"/>
      <c r="H77" s="59"/>
      <c r="I77" s="88"/>
      <c r="J77" s="60"/>
      <c r="K77" s="88"/>
      <c r="L77" s="60"/>
      <c r="M77" s="140"/>
    </row>
    <row r="78" spans="1:13" ht="26.25" customHeight="1" x14ac:dyDescent="0.2">
      <c r="A78" s="139"/>
      <c r="B78" s="213"/>
      <c r="C78" s="175"/>
      <c r="D78" s="20"/>
      <c r="E78" s="41" t="s">
        <v>58</v>
      </c>
      <c r="F78" s="24"/>
      <c r="G78" s="82"/>
      <c r="H78" s="59"/>
      <c r="I78" s="88"/>
      <c r="J78" s="60"/>
      <c r="K78" s="88"/>
      <c r="L78" s="60"/>
      <c r="M78" s="140"/>
    </row>
    <row r="79" spans="1:13" ht="26.25" customHeight="1" x14ac:dyDescent="0.2">
      <c r="A79" s="139"/>
      <c r="B79" s="213"/>
      <c r="C79" s="175"/>
      <c r="D79" s="20"/>
      <c r="E79" s="41" t="s">
        <v>337</v>
      </c>
      <c r="F79" s="24"/>
      <c r="G79" s="82"/>
      <c r="H79" s="59"/>
      <c r="I79" s="88"/>
      <c r="J79" s="60"/>
      <c r="K79" s="88"/>
      <c r="L79" s="60"/>
      <c r="M79" s="140"/>
    </row>
    <row r="80" spans="1:13" ht="26.25" customHeight="1" x14ac:dyDescent="0.2">
      <c r="A80" s="139"/>
      <c r="B80" s="213"/>
      <c r="C80" s="175"/>
      <c r="D80" s="20"/>
      <c r="E80" s="30" t="s">
        <v>310</v>
      </c>
      <c r="F80" s="22"/>
      <c r="G80" s="82"/>
      <c r="H80" s="59"/>
      <c r="I80" s="88"/>
      <c r="J80" s="60"/>
      <c r="K80" s="88"/>
      <c r="L80" s="60"/>
      <c r="M80" s="140"/>
    </row>
    <row r="81" spans="1:13" ht="26.25" customHeight="1" x14ac:dyDescent="0.2">
      <c r="A81" s="139"/>
      <c r="B81" s="213"/>
      <c r="C81" s="175"/>
      <c r="D81" s="20"/>
      <c r="E81" s="30" t="s">
        <v>311</v>
      </c>
      <c r="F81" s="22"/>
      <c r="G81" s="82"/>
      <c r="H81" s="59"/>
      <c r="I81" s="88"/>
      <c r="J81" s="60"/>
      <c r="K81" s="88"/>
      <c r="L81" s="60"/>
      <c r="M81" s="140"/>
    </row>
    <row r="82" spans="1:13" ht="26.25" customHeight="1" x14ac:dyDescent="0.2">
      <c r="A82" s="139"/>
      <c r="B82" s="213"/>
      <c r="C82" s="175"/>
      <c r="D82" s="20"/>
      <c r="E82" s="30" t="s">
        <v>314</v>
      </c>
      <c r="F82" s="22"/>
      <c r="G82" s="82"/>
      <c r="H82" s="59"/>
      <c r="I82" s="88"/>
      <c r="J82" s="60"/>
      <c r="K82" s="88"/>
      <c r="L82" s="60"/>
      <c r="M82" s="140"/>
    </row>
    <row r="83" spans="1:13" ht="26.25" customHeight="1" x14ac:dyDescent="0.2">
      <c r="A83" s="139"/>
      <c r="B83" s="213"/>
      <c r="C83" s="175"/>
      <c r="D83" s="20"/>
      <c r="E83" s="30" t="s">
        <v>312</v>
      </c>
      <c r="F83" s="22"/>
      <c r="G83" s="82"/>
      <c r="H83" s="59"/>
      <c r="I83" s="88"/>
      <c r="J83" s="60"/>
      <c r="K83" s="88"/>
      <c r="L83" s="60"/>
      <c r="M83" s="140"/>
    </row>
    <row r="84" spans="1:13" ht="26.25" customHeight="1" thickBot="1" x14ac:dyDescent="0.25">
      <c r="A84" s="139"/>
      <c r="B84" s="213"/>
      <c r="C84" s="175"/>
      <c r="D84" s="20"/>
      <c r="E84" s="32" t="s">
        <v>313</v>
      </c>
      <c r="F84" s="22"/>
      <c r="G84" s="101"/>
      <c r="H84" s="59"/>
      <c r="I84" s="89"/>
      <c r="J84" s="60"/>
      <c r="K84" s="89"/>
      <c r="L84" s="60"/>
      <c r="M84" s="140"/>
    </row>
    <row r="85" spans="1:13" ht="6.95" customHeight="1" thickBot="1" x14ac:dyDescent="0.25">
      <c r="A85" s="139"/>
      <c r="B85" s="214"/>
      <c r="C85" s="129"/>
      <c r="D85" s="129"/>
      <c r="E85" s="78"/>
      <c r="F85" s="78"/>
      <c r="G85" s="68"/>
      <c r="H85" s="68"/>
      <c r="I85" s="68"/>
      <c r="J85" s="69"/>
      <c r="K85" s="68"/>
      <c r="L85" s="69"/>
      <c r="M85" s="140"/>
    </row>
    <row r="86" spans="1:13" ht="6.95" customHeight="1" thickBot="1" x14ac:dyDescent="0.25">
      <c r="A86" s="139"/>
      <c r="B86" s="209" t="s">
        <v>11</v>
      </c>
      <c r="C86" s="20"/>
      <c r="D86" s="20"/>
      <c r="E86" s="79"/>
      <c r="F86" s="79"/>
      <c r="G86" s="59"/>
      <c r="H86" s="59"/>
      <c r="I86" s="59"/>
      <c r="J86" s="60"/>
      <c r="K86" s="59"/>
      <c r="L86" s="60"/>
      <c r="M86" s="140"/>
    </row>
    <row r="87" spans="1:13" ht="26.25" customHeight="1" thickBot="1" x14ac:dyDescent="0.25">
      <c r="A87" s="139"/>
      <c r="B87" s="210"/>
      <c r="C87" s="175" t="s">
        <v>289</v>
      </c>
      <c r="D87" s="20"/>
      <c r="E87" s="29" t="s">
        <v>301</v>
      </c>
      <c r="F87" s="21"/>
      <c r="G87" s="102"/>
      <c r="H87" s="59"/>
      <c r="I87" s="86"/>
      <c r="J87" s="60"/>
      <c r="K87" s="86"/>
      <c r="L87" s="60"/>
      <c r="M87" s="140"/>
    </row>
    <row r="88" spans="1:13" ht="26.25" customHeight="1" thickBot="1" x14ac:dyDescent="0.25">
      <c r="A88" s="139"/>
      <c r="B88" s="210"/>
      <c r="C88" s="175"/>
      <c r="D88" s="20"/>
      <c r="E88" s="30" t="s">
        <v>302</v>
      </c>
      <c r="F88" s="26"/>
      <c r="G88" s="21"/>
      <c r="H88" s="21"/>
      <c r="I88" s="21"/>
      <c r="J88" s="60"/>
      <c r="K88" s="21"/>
      <c r="L88" s="60"/>
      <c r="M88" s="140"/>
    </row>
    <row r="89" spans="1:13" ht="26.25" customHeight="1" x14ac:dyDescent="0.2">
      <c r="A89" s="139"/>
      <c r="B89" s="210"/>
      <c r="C89" s="175"/>
      <c r="D89" s="20"/>
      <c r="E89" s="41" t="s">
        <v>303</v>
      </c>
      <c r="F89" s="24"/>
      <c r="G89" s="81"/>
      <c r="H89" s="59"/>
      <c r="I89" s="87"/>
      <c r="J89" s="60"/>
      <c r="K89" s="87"/>
      <c r="L89" s="60"/>
      <c r="M89" s="140"/>
    </row>
    <row r="90" spans="1:13" ht="26.25" customHeight="1" x14ac:dyDescent="0.2">
      <c r="A90" s="139"/>
      <c r="B90" s="210"/>
      <c r="C90" s="175"/>
      <c r="D90" s="20"/>
      <c r="E90" s="41" t="s">
        <v>304</v>
      </c>
      <c r="F90" s="24"/>
      <c r="G90" s="82"/>
      <c r="H90" s="59"/>
      <c r="I90" s="88"/>
      <c r="J90" s="60"/>
      <c r="K90" s="88"/>
      <c r="L90" s="60"/>
      <c r="M90" s="140"/>
    </row>
    <row r="91" spans="1:13" ht="26.25" customHeight="1" x14ac:dyDescent="0.2">
      <c r="A91" s="139"/>
      <c r="B91" s="210"/>
      <c r="C91" s="175"/>
      <c r="D91" s="20"/>
      <c r="E91" s="41" t="s">
        <v>305</v>
      </c>
      <c r="F91" s="24"/>
      <c r="G91" s="82"/>
      <c r="H91" s="59"/>
      <c r="I91" s="88"/>
      <c r="J91" s="60"/>
      <c r="K91" s="88"/>
      <c r="L91" s="60"/>
      <c r="M91" s="140"/>
    </row>
    <row r="92" spans="1:13" ht="26.25" customHeight="1" x14ac:dyDescent="0.2">
      <c r="A92" s="139"/>
      <c r="B92" s="210"/>
      <c r="C92" s="175"/>
      <c r="D92" s="20"/>
      <c r="E92" s="41" t="s">
        <v>306</v>
      </c>
      <c r="F92" s="24"/>
      <c r="G92" s="82"/>
      <c r="H92" s="59"/>
      <c r="I92" s="88"/>
      <c r="J92" s="60"/>
      <c r="K92" s="88"/>
      <c r="L92" s="60"/>
      <c r="M92" s="140"/>
    </row>
    <row r="93" spans="1:13" ht="26.25" customHeight="1" x14ac:dyDescent="0.2">
      <c r="A93" s="139"/>
      <c r="B93" s="210"/>
      <c r="C93" s="175"/>
      <c r="D93" s="20"/>
      <c r="E93" s="30" t="s">
        <v>307</v>
      </c>
      <c r="F93" s="21"/>
      <c r="G93" s="82"/>
      <c r="H93" s="59"/>
      <c r="I93" s="88"/>
      <c r="J93" s="60"/>
      <c r="K93" s="88"/>
      <c r="L93" s="60"/>
      <c r="M93" s="140"/>
    </row>
    <row r="94" spans="1:13" ht="26.25" customHeight="1" x14ac:dyDescent="0.2">
      <c r="A94" s="139"/>
      <c r="B94" s="210"/>
      <c r="C94" s="175"/>
      <c r="D94" s="20"/>
      <c r="E94" s="30" t="s">
        <v>317</v>
      </c>
      <c r="F94" s="21"/>
      <c r="G94" s="82"/>
      <c r="H94" s="59"/>
      <c r="I94" s="88"/>
      <c r="J94" s="60"/>
      <c r="K94" s="88"/>
      <c r="L94" s="60"/>
      <c r="M94" s="140"/>
    </row>
    <row r="95" spans="1:13" ht="26.25" customHeight="1" x14ac:dyDescent="0.2">
      <c r="A95" s="139"/>
      <c r="B95" s="210"/>
      <c r="C95" s="175"/>
      <c r="D95" s="20"/>
      <c r="E95" s="42" t="s">
        <v>308</v>
      </c>
      <c r="F95" s="22"/>
      <c r="G95" s="82"/>
      <c r="H95" s="59"/>
      <c r="I95" s="88"/>
      <c r="J95" s="60"/>
      <c r="K95" s="88"/>
      <c r="L95" s="60"/>
      <c r="M95" s="140"/>
    </row>
    <row r="96" spans="1:13" ht="26.25" customHeight="1" thickBot="1" x14ac:dyDescent="0.25">
      <c r="A96" s="139"/>
      <c r="B96" s="210"/>
      <c r="C96" s="175"/>
      <c r="D96" s="20"/>
      <c r="E96" s="32" t="s">
        <v>309</v>
      </c>
      <c r="F96" s="21"/>
      <c r="G96" s="101"/>
      <c r="H96" s="59"/>
      <c r="I96" s="89"/>
      <c r="J96" s="60"/>
      <c r="K96" s="89"/>
      <c r="L96" s="60"/>
      <c r="M96" s="140"/>
    </row>
    <row r="97" spans="1:13" ht="6.95" customHeight="1" thickBot="1" x14ac:dyDescent="0.25">
      <c r="A97" s="139"/>
      <c r="B97" s="210"/>
      <c r="C97" s="129"/>
      <c r="D97" s="129"/>
      <c r="E97" s="78"/>
      <c r="F97" s="78"/>
      <c r="G97" s="68"/>
      <c r="H97" s="68"/>
      <c r="I97" s="68"/>
      <c r="J97" s="69"/>
      <c r="K97" s="68"/>
      <c r="L97" s="69"/>
      <c r="M97" s="140"/>
    </row>
    <row r="98" spans="1:13" ht="6.95" customHeight="1" thickBot="1" x14ac:dyDescent="0.25">
      <c r="A98" s="139"/>
      <c r="B98" s="210"/>
      <c r="C98" s="18"/>
      <c r="D98" s="18"/>
      <c r="E98" s="72"/>
      <c r="F98" s="72"/>
      <c r="G98" s="66"/>
      <c r="H98" s="66"/>
      <c r="I98" s="66"/>
      <c r="J98" s="67"/>
      <c r="K98" s="66"/>
      <c r="L98" s="60"/>
      <c r="M98" s="140"/>
    </row>
    <row r="99" spans="1:13" ht="26.25" customHeight="1" thickBot="1" x14ac:dyDescent="0.25">
      <c r="A99" s="139"/>
      <c r="B99" s="210"/>
      <c r="C99" s="175" t="s">
        <v>290</v>
      </c>
      <c r="D99" s="20"/>
      <c r="E99" s="29" t="s">
        <v>298</v>
      </c>
      <c r="F99" s="21"/>
      <c r="G99" s="21"/>
      <c r="H99" s="59"/>
      <c r="I99" s="59"/>
      <c r="J99" s="60"/>
      <c r="K99" s="59"/>
      <c r="L99" s="60"/>
      <c r="M99" s="140"/>
    </row>
    <row r="100" spans="1:13" ht="26.25" customHeight="1" x14ac:dyDescent="0.2">
      <c r="A100" s="139"/>
      <c r="B100" s="210"/>
      <c r="C100" s="175"/>
      <c r="D100" s="20"/>
      <c r="E100" s="41" t="s">
        <v>62</v>
      </c>
      <c r="F100" s="24"/>
      <c r="G100" s="81"/>
      <c r="H100" s="59"/>
      <c r="I100" s="90"/>
      <c r="J100" s="60"/>
      <c r="K100" s="90"/>
      <c r="L100" s="60"/>
      <c r="M100" s="140"/>
    </row>
    <row r="101" spans="1:13" ht="26.25" customHeight="1" x14ac:dyDescent="0.2">
      <c r="A101" s="139"/>
      <c r="B101" s="210"/>
      <c r="C101" s="175"/>
      <c r="D101" s="20"/>
      <c r="E101" s="41" t="s">
        <v>61</v>
      </c>
      <c r="F101" s="24"/>
      <c r="G101" s="82"/>
      <c r="H101" s="59"/>
      <c r="I101" s="91"/>
      <c r="J101" s="60"/>
      <c r="K101" s="91"/>
      <c r="L101" s="60"/>
      <c r="M101" s="140"/>
    </row>
    <row r="102" spans="1:13" ht="26.25" customHeight="1" x14ac:dyDescent="0.2">
      <c r="A102" s="139"/>
      <c r="B102" s="210"/>
      <c r="C102" s="175"/>
      <c r="D102" s="20"/>
      <c r="E102" s="41" t="s">
        <v>60</v>
      </c>
      <c r="F102" s="24"/>
      <c r="G102" s="82"/>
      <c r="H102" s="59"/>
      <c r="I102" s="91"/>
      <c r="J102" s="60"/>
      <c r="K102" s="91"/>
      <c r="L102" s="60"/>
      <c r="M102" s="140"/>
    </row>
    <row r="103" spans="1:13" ht="26.25" customHeight="1" x14ac:dyDescent="0.2">
      <c r="A103" s="139"/>
      <c r="B103" s="210"/>
      <c r="C103" s="175"/>
      <c r="D103" s="20"/>
      <c r="E103" s="41" t="s">
        <v>59</v>
      </c>
      <c r="F103" s="24"/>
      <c r="G103" s="82"/>
      <c r="H103" s="59"/>
      <c r="I103" s="91"/>
      <c r="J103" s="60"/>
      <c r="K103" s="91"/>
      <c r="L103" s="60"/>
      <c r="M103" s="140"/>
    </row>
    <row r="104" spans="1:13" ht="26.25" customHeight="1" x14ac:dyDescent="0.2">
      <c r="A104" s="139"/>
      <c r="B104" s="210"/>
      <c r="C104" s="175"/>
      <c r="D104" s="20"/>
      <c r="E104" s="41" t="s">
        <v>336</v>
      </c>
      <c r="F104" s="24"/>
      <c r="G104" s="82"/>
      <c r="H104" s="59"/>
      <c r="I104" s="91"/>
      <c r="J104" s="60"/>
      <c r="K104" s="91"/>
      <c r="L104" s="60"/>
      <c r="M104" s="140"/>
    </row>
    <row r="105" spans="1:13" ht="26.25" customHeight="1" x14ac:dyDescent="0.2">
      <c r="A105" s="139"/>
      <c r="B105" s="210"/>
      <c r="C105" s="175"/>
      <c r="D105" s="20"/>
      <c r="E105" s="41" t="s">
        <v>339</v>
      </c>
      <c r="F105" s="24"/>
      <c r="G105" s="82"/>
      <c r="H105" s="59"/>
      <c r="I105" s="91"/>
      <c r="J105" s="60"/>
      <c r="K105" s="91"/>
      <c r="L105" s="60"/>
      <c r="M105" s="140"/>
    </row>
    <row r="106" spans="1:13" ht="26.25" customHeight="1" x14ac:dyDescent="0.2">
      <c r="A106" s="139"/>
      <c r="B106" s="210"/>
      <c r="C106" s="175"/>
      <c r="D106" s="20"/>
      <c r="E106" s="43" t="s">
        <v>299</v>
      </c>
      <c r="F106" s="24"/>
      <c r="G106" s="82"/>
      <c r="H106" s="59"/>
      <c r="I106" s="92"/>
      <c r="J106" s="60"/>
      <c r="K106" s="92"/>
      <c r="L106" s="60"/>
      <c r="M106" s="140"/>
    </row>
    <row r="107" spans="1:13" ht="26.25" customHeight="1" thickBot="1" x14ac:dyDescent="0.25">
      <c r="A107" s="139"/>
      <c r="B107" s="210"/>
      <c r="C107" s="175"/>
      <c r="D107" s="20"/>
      <c r="E107" s="32" t="s">
        <v>300</v>
      </c>
      <c r="F107" s="21"/>
      <c r="G107" s="101"/>
      <c r="H107" s="59"/>
      <c r="I107" s="93"/>
      <c r="J107" s="60"/>
      <c r="K107" s="93"/>
      <c r="L107" s="60"/>
      <c r="M107" s="140"/>
    </row>
    <row r="108" spans="1:13" ht="6.95" customHeight="1" thickBot="1" x14ac:dyDescent="0.25">
      <c r="A108" s="139"/>
      <c r="B108" s="210"/>
      <c r="C108" s="129"/>
      <c r="D108" s="129"/>
      <c r="E108" s="129"/>
      <c r="F108" s="129"/>
      <c r="G108" s="129"/>
      <c r="H108" s="68"/>
      <c r="I108" s="68"/>
      <c r="J108" s="69"/>
      <c r="K108" s="68"/>
      <c r="L108" s="69"/>
      <c r="M108" s="140"/>
    </row>
    <row r="109" spans="1:13" ht="6.95" customHeight="1" thickBot="1" x14ac:dyDescent="0.25">
      <c r="A109" s="139"/>
      <c r="B109" s="210"/>
      <c r="C109" s="20"/>
      <c r="D109" s="20"/>
      <c r="E109" s="20"/>
      <c r="F109" s="20"/>
      <c r="G109" s="20"/>
      <c r="H109" s="59"/>
      <c r="I109" s="59"/>
      <c r="J109" s="59"/>
      <c r="K109" s="59"/>
      <c r="L109" s="60"/>
      <c r="M109" s="140"/>
    </row>
    <row r="110" spans="1:13" ht="26.25" customHeight="1" x14ac:dyDescent="0.2">
      <c r="A110" s="139"/>
      <c r="B110" s="210"/>
      <c r="C110" s="175" t="s">
        <v>291</v>
      </c>
      <c r="D110" s="20"/>
      <c r="E110" s="29" t="s">
        <v>293</v>
      </c>
      <c r="F110" s="21"/>
      <c r="G110" s="81"/>
      <c r="H110" s="59"/>
      <c r="I110" s="87"/>
      <c r="J110" s="60"/>
      <c r="K110" s="87"/>
      <c r="L110" s="60"/>
      <c r="M110" s="140"/>
    </row>
    <row r="111" spans="1:13" ht="26.25" customHeight="1" x14ac:dyDescent="0.2">
      <c r="A111" s="139"/>
      <c r="B111" s="210"/>
      <c r="C111" s="175"/>
      <c r="D111" s="20"/>
      <c r="E111" s="31" t="s">
        <v>294</v>
      </c>
      <c r="F111" s="21"/>
      <c r="G111" s="82"/>
      <c r="H111" s="59"/>
      <c r="I111" s="88"/>
      <c r="J111" s="60"/>
      <c r="K111" s="88"/>
      <c r="L111" s="60"/>
      <c r="M111" s="140"/>
    </row>
    <row r="112" spans="1:13" ht="26.25" customHeight="1" x14ac:dyDescent="0.2">
      <c r="A112" s="139"/>
      <c r="B112" s="210"/>
      <c r="C112" s="175"/>
      <c r="D112" s="20"/>
      <c r="E112" s="31" t="s">
        <v>295</v>
      </c>
      <c r="F112" s="21"/>
      <c r="G112" s="82"/>
      <c r="H112" s="59"/>
      <c r="I112" s="88"/>
      <c r="J112" s="60"/>
      <c r="K112" s="88"/>
      <c r="L112" s="60"/>
      <c r="M112" s="140"/>
    </row>
    <row r="113" spans="1:14" ht="26.25" customHeight="1" x14ac:dyDescent="0.2">
      <c r="A113" s="139"/>
      <c r="B113" s="210"/>
      <c r="C113" s="175"/>
      <c r="D113" s="20"/>
      <c r="E113" s="31" t="s">
        <v>296</v>
      </c>
      <c r="F113" s="21"/>
      <c r="G113" s="82"/>
      <c r="H113" s="59"/>
      <c r="I113" s="88"/>
      <c r="J113" s="60"/>
      <c r="K113" s="88"/>
      <c r="L113" s="60"/>
      <c r="M113" s="140"/>
    </row>
    <row r="114" spans="1:14" ht="26.25" customHeight="1" thickBot="1" x14ac:dyDescent="0.25">
      <c r="A114" s="139"/>
      <c r="B114" s="210"/>
      <c r="C114" s="175"/>
      <c r="D114" s="20"/>
      <c r="E114" s="32" t="s">
        <v>297</v>
      </c>
      <c r="F114" s="21"/>
      <c r="G114" s="101"/>
      <c r="H114" s="59"/>
      <c r="I114" s="89"/>
      <c r="J114" s="60"/>
      <c r="K114" s="89"/>
      <c r="L114" s="60"/>
      <c r="M114" s="140"/>
    </row>
    <row r="115" spans="1:14" ht="6.95" customHeight="1" thickBot="1" x14ac:dyDescent="0.25">
      <c r="A115" s="139"/>
      <c r="B115" s="211"/>
      <c r="C115" s="129"/>
      <c r="D115" s="129"/>
      <c r="E115" s="78"/>
      <c r="F115" s="78"/>
      <c r="G115" s="68"/>
      <c r="H115" s="68"/>
      <c r="I115" s="68"/>
      <c r="J115" s="68"/>
      <c r="K115" s="68"/>
      <c r="L115" s="69"/>
      <c r="M115" s="140"/>
    </row>
    <row r="116" spans="1:14" ht="6.95" customHeight="1" thickBot="1" x14ac:dyDescent="0.25">
      <c r="A116" s="139"/>
      <c r="B116" s="203" t="s">
        <v>334</v>
      </c>
      <c r="C116" s="20"/>
      <c r="D116" s="20"/>
      <c r="E116" s="20"/>
      <c r="F116" s="20"/>
      <c r="G116" s="20"/>
      <c r="H116" s="59"/>
      <c r="I116" s="59"/>
      <c r="J116" s="59"/>
      <c r="K116" s="59"/>
      <c r="L116" s="60"/>
      <c r="M116" s="140"/>
    </row>
    <row r="117" spans="1:14" ht="26.25" customHeight="1" x14ac:dyDescent="0.2">
      <c r="A117" s="139"/>
      <c r="B117" s="204"/>
      <c r="C117" s="175" t="s">
        <v>332</v>
      </c>
      <c r="D117" s="20"/>
      <c r="E117" s="29" t="s">
        <v>331</v>
      </c>
      <c r="F117" s="21"/>
      <c r="G117" s="81"/>
      <c r="H117" s="59"/>
      <c r="I117" s="87"/>
      <c r="J117" s="60"/>
      <c r="K117" s="87"/>
      <c r="L117" s="60"/>
      <c r="M117" s="140"/>
    </row>
    <row r="118" spans="1:14" ht="26.25" customHeight="1" x14ac:dyDescent="0.2">
      <c r="A118" s="139"/>
      <c r="B118" s="204"/>
      <c r="C118" s="175"/>
      <c r="D118" s="20"/>
      <c r="E118" s="31" t="s">
        <v>355</v>
      </c>
      <c r="F118" s="21"/>
      <c r="G118" s="82"/>
      <c r="H118" s="59"/>
      <c r="I118" s="88"/>
      <c r="J118" s="60"/>
      <c r="K118" s="88"/>
      <c r="L118" s="60"/>
      <c r="M118" s="140"/>
    </row>
    <row r="119" spans="1:14" ht="26.25" customHeight="1" x14ac:dyDescent="0.2">
      <c r="A119" s="139"/>
      <c r="B119" s="204"/>
      <c r="C119" s="175"/>
      <c r="D119" s="20"/>
      <c r="E119" s="31" t="s">
        <v>333</v>
      </c>
      <c r="F119" s="21"/>
      <c r="G119" s="82"/>
      <c r="H119" s="59"/>
      <c r="I119" s="88"/>
      <c r="J119" s="60"/>
      <c r="K119" s="88"/>
      <c r="L119" s="60"/>
      <c r="M119" s="140"/>
    </row>
    <row r="120" spans="1:14" ht="39" thickBot="1" x14ac:dyDescent="0.25">
      <c r="A120" s="139"/>
      <c r="B120" s="204"/>
      <c r="C120" s="175"/>
      <c r="D120" s="20"/>
      <c r="E120" s="31" t="s">
        <v>335</v>
      </c>
      <c r="F120" s="21"/>
      <c r="G120" s="101"/>
      <c r="H120" s="59"/>
      <c r="I120" s="88"/>
      <c r="J120" s="60"/>
      <c r="K120" s="88"/>
      <c r="L120" s="60"/>
      <c r="M120" s="140"/>
    </row>
    <row r="121" spans="1:14" ht="6.95" customHeight="1" thickBot="1" x14ac:dyDescent="0.25">
      <c r="A121" s="139"/>
      <c r="B121" s="205"/>
      <c r="C121" s="129"/>
      <c r="D121" s="129"/>
      <c r="E121" s="78"/>
      <c r="F121" s="78"/>
      <c r="G121" s="68"/>
      <c r="H121" s="68"/>
      <c r="I121" s="68"/>
      <c r="J121" s="68"/>
      <c r="K121" s="68"/>
      <c r="L121" s="69"/>
      <c r="M121" s="140"/>
    </row>
    <row r="122" spans="1:14" ht="6.95" customHeight="1" thickBot="1" x14ac:dyDescent="0.25">
      <c r="A122" s="139"/>
      <c r="B122" s="172" t="s">
        <v>12</v>
      </c>
      <c r="C122" s="18"/>
      <c r="D122" s="18"/>
      <c r="E122" s="72"/>
      <c r="F122" s="72"/>
      <c r="G122" s="66"/>
      <c r="H122" s="66"/>
      <c r="I122" s="66"/>
      <c r="J122" s="66"/>
      <c r="K122" s="66"/>
      <c r="L122" s="67"/>
      <c r="M122" s="140"/>
    </row>
    <row r="123" spans="1:14" ht="61.5" customHeight="1" thickBot="1" x14ac:dyDescent="0.25">
      <c r="A123" s="139"/>
      <c r="B123" s="173"/>
      <c r="C123" s="128" t="s">
        <v>27</v>
      </c>
      <c r="D123" s="20"/>
      <c r="E123" s="44" t="s">
        <v>292</v>
      </c>
      <c r="F123" s="22"/>
      <c r="G123" s="176"/>
      <c r="H123" s="177"/>
      <c r="I123" s="177"/>
      <c r="J123" s="177"/>
      <c r="K123" s="178"/>
      <c r="L123" s="60"/>
      <c r="M123" s="140"/>
    </row>
    <row r="124" spans="1:14" ht="6.95" customHeight="1" thickBot="1" x14ac:dyDescent="0.25">
      <c r="A124" s="139"/>
      <c r="B124" s="174"/>
      <c r="C124" s="68"/>
      <c r="D124" s="68"/>
      <c r="E124" s="68"/>
      <c r="F124" s="68"/>
      <c r="G124" s="68"/>
      <c r="H124" s="68"/>
      <c r="I124" s="68"/>
      <c r="J124" s="68"/>
      <c r="K124" s="68"/>
      <c r="L124" s="69"/>
      <c r="M124" s="140"/>
    </row>
    <row r="125" spans="1:14" ht="3" customHeight="1" thickBot="1" x14ac:dyDescent="0.25">
      <c r="A125" s="146"/>
      <c r="B125" s="146"/>
      <c r="C125" s="146"/>
      <c r="D125" s="146"/>
      <c r="E125" s="146"/>
      <c r="F125" s="146"/>
      <c r="G125" s="146"/>
      <c r="H125" s="146"/>
      <c r="I125" s="146"/>
      <c r="J125" s="146"/>
      <c r="K125" s="146"/>
      <c r="L125" s="146"/>
      <c r="M125" s="147"/>
      <c r="N125" s="148"/>
    </row>
    <row r="126" spans="1:14" ht="12.75" customHeight="1" x14ac:dyDescent="0.2">
      <c r="A126" s="139"/>
      <c r="B126" s="179" t="s">
        <v>357</v>
      </c>
      <c r="C126" s="180"/>
      <c r="D126" s="180"/>
      <c r="E126" s="180"/>
      <c r="F126" s="180"/>
      <c r="G126" s="180"/>
      <c r="H126" s="180"/>
      <c r="I126" s="180"/>
      <c r="J126" s="180"/>
      <c r="K126" s="180"/>
      <c r="L126" s="181"/>
      <c r="M126" s="140"/>
    </row>
    <row r="127" spans="1:14" ht="12.75" customHeight="1" x14ac:dyDescent="0.2">
      <c r="A127" s="139"/>
      <c r="B127" s="182"/>
      <c r="C127" s="183"/>
      <c r="D127" s="183"/>
      <c r="E127" s="183"/>
      <c r="F127" s="183"/>
      <c r="G127" s="183"/>
      <c r="H127" s="183"/>
      <c r="I127" s="183"/>
      <c r="J127" s="183"/>
      <c r="K127" s="183"/>
      <c r="L127" s="184"/>
      <c r="M127" s="140"/>
    </row>
    <row r="128" spans="1:14" ht="13.5" customHeight="1" thickBot="1" x14ac:dyDescent="0.25">
      <c r="A128" s="139"/>
      <c r="B128" s="185"/>
      <c r="C128" s="186"/>
      <c r="D128" s="186"/>
      <c r="E128" s="186"/>
      <c r="F128" s="186"/>
      <c r="G128" s="186"/>
      <c r="H128" s="186"/>
      <c r="I128" s="186"/>
      <c r="J128" s="186"/>
      <c r="K128" s="186"/>
      <c r="L128" s="187"/>
      <c r="M128" s="140"/>
    </row>
    <row r="129" spans="1:13" ht="3.75" customHeight="1" thickBot="1" x14ac:dyDescent="0.25">
      <c r="A129" s="143"/>
      <c r="B129" s="144"/>
      <c r="C129" s="144"/>
      <c r="D129" s="144"/>
      <c r="E129" s="144"/>
      <c r="F129" s="144"/>
      <c r="G129" s="144"/>
      <c r="H129" s="144"/>
      <c r="I129" s="144"/>
      <c r="J129" s="144"/>
      <c r="K129" s="144"/>
      <c r="L129" s="144"/>
      <c r="M129" s="145"/>
    </row>
  </sheetData>
  <sheetProtection selectLockedCells="1"/>
  <mergeCells count="28">
    <mergeCell ref="C117:C120"/>
    <mergeCell ref="B116:B121"/>
    <mergeCell ref="B32:B71"/>
    <mergeCell ref="B86:B115"/>
    <mergeCell ref="B72:B85"/>
    <mergeCell ref="C110:C114"/>
    <mergeCell ref="C67:C70"/>
    <mergeCell ref="G3:H3"/>
    <mergeCell ref="G4:H4"/>
    <mergeCell ref="G5:H5"/>
    <mergeCell ref="G6:H6"/>
    <mergeCell ref="G7:H7"/>
    <mergeCell ref="B122:B124"/>
    <mergeCell ref="C87:C96"/>
    <mergeCell ref="G123:K123"/>
    <mergeCell ref="B126:L128"/>
    <mergeCell ref="C3:C8"/>
    <mergeCell ref="B11:C11"/>
    <mergeCell ref="C99:C107"/>
    <mergeCell ref="C59:C64"/>
    <mergeCell ref="C33:C56"/>
    <mergeCell ref="C26:C30"/>
    <mergeCell ref="C13:C23"/>
    <mergeCell ref="C24:G24"/>
    <mergeCell ref="B12:B31"/>
    <mergeCell ref="C31:G31"/>
    <mergeCell ref="C73:C84"/>
    <mergeCell ref="G8:H8"/>
  </mergeCells>
  <phoneticPr fontId="7" type="noConversion"/>
  <conditionalFormatting sqref="G73 G87 I89:I96 K89:K96 I67:I70 K67:K70 G13:G23 G26:G30 G34:G38 G40:G56 G59:G64 G67:G70 G75:G84 G89:G96 G100:G107 G110:G114">
    <cfRule type="cellIs" dxfId="50" priority="54" operator="equal">
      <formula>"YES"</formula>
    </cfRule>
  </conditionalFormatting>
  <conditionalFormatting sqref="G73 G87 I89:I96 K89:K96 I67:I70 K67:K70 G13:G23 G26:G30 G34:G38 G40:G56 G59:G64 G67:G70 G75:G84 G89:G96 G100:G107 G110:G114">
    <cfRule type="cellIs" dxfId="49" priority="53" operator="equal">
      <formula>"NO"</formula>
    </cfRule>
  </conditionalFormatting>
  <conditionalFormatting sqref="I13:I23">
    <cfRule type="cellIs" dxfId="48" priority="52" operator="equal">
      <formula>"YES"</formula>
    </cfRule>
  </conditionalFormatting>
  <conditionalFormatting sqref="I13:I23">
    <cfRule type="cellIs" dxfId="47" priority="51" operator="equal">
      <formula>"NO"</formula>
    </cfRule>
  </conditionalFormatting>
  <conditionalFormatting sqref="I26:I30">
    <cfRule type="cellIs" dxfId="46" priority="50" operator="equal">
      <formula>"YES"</formula>
    </cfRule>
  </conditionalFormatting>
  <conditionalFormatting sqref="I26:I30">
    <cfRule type="cellIs" dxfId="45" priority="49" operator="equal">
      <formula>"NO"</formula>
    </cfRule>
  </conditionalFormatting>
  <conditionalFormatting sqref="I34:I38">
    <cfRule type="cellIs" dxfId="44" priority="48" operator="equal">
      <formula>"YES"</formula>
    </cfRule>
  </conditionalFormatting>
  <conditionalFormatting sqref="I34:I38">
    <cfRule type="cellIs" dxfId="43" priority="47" operator="equal">
      <formula>"NO"</formula>
    </cfRule>
  </conditionalFormatting>
  <conditionalFormatting sqref="I40:I56">
    <cfRule type="cellIs" dxfId="42" priority="46" operator="equal">
      <formula>"YES"</formula>
    </cfRule>
  </conditionalFormatting>
  <conditionalFormatting sqref="I40:I56">
    <cfRule type="cellIs" dxfId="41" priority="45" operator="equal">
      <formula>"NO"</formula>
    </cfRule>
  </conditionalFormatting>
  <conditionalFormatting sqref="I110:I114">
    <cfRule type="cellIs" dxfId="40" priority="33" operator="equal">
      <formula>"NO"</formula>
    </cfRule>
  </conditionalFormatting>
  <conditionalFormatting sqref="I59:I64">
    <cfRule type="cellIs" dxfId="39" priority="44" operator="equal">
      <formula>"YES"</formula>
    </cfRule>
  </conditionalFormatting>
  <conditionalFormatting sqref="I59:I64">
    <cfRule type="cellIs" dxfId="38" priority="43" operator="equal">
      <formula>"NO"</formula>
    </cfRule>
  </conditionalFormatting>
  <conditionalFormatting sqref="I73">
    <cfRule type="cellIs" dxfId="37" priority="42" operator="equal">
      <formula>"YES"</formula>
    </cfRule>
  </conditionalFormatting>
  <conditionalFormatting sqref="I73">
    <cfRule type="cellIs" dxfId="36" priority="41" operator="equal">
      <formula>"NO"</formula>
    </cfRule>
  </conditionalFormatting>
  <conditionalFormatting sqref="I75:I84">
    <cfRule type="cellIs" dxfId="35" priority="40" operator="equal">
      <formula>"YES"</formula>
    </cfRule>
  </conditionalFormatting>
  <conditionalFormatting sqref="I75:I84">
    <cfRule type="cellIs" dxfId="34" priority="39" operator="equal">
      <formula>"NO"</formula>
    </cfRule>
  </conditionalFormatting>
  <conditionalFormatting sqref="I87">
    <cfRule type="cellIs" dxfId="33" priority="38" operator="equal">
      <formula>"YES"</formula>
    </cfRule>
  </conditionalFormatting>
  <conditionalFormatting sqref="I87">
    <cfRule type="cellIs" dxfId="32" priority="37" operator="equal">
      <formula>"NO"</formula>
    </cfRule>
  </conditionalFormatting>
  <conditionalFormatting sqref="I100:I107">
    <cfRule type="cellIs" dxfId="31" priority="36" operator="equal">
      <formula>"YES"</formula>
    </cfRule>
  </conditionalFormatting>
  <conditionalFormatting sqref="I100:I107">
    <cfRule type="cellIs" dxfId="30" priority="35" operator="equal">
      <formula>"NO"</formula>
    </cfRule>
  </conditionalFormatting>
  <conditionalFormatting sqref="I110:I114">
    <cfRule type="cellIs" dxfId="29" priority="34" operator="equal">
      <formula>"YES"</formula>
    </cfRule>
  </conditionalFormatting>
  <conditionalFormatting sqref="K13:K23">
    <cfRule type="cellIs" dxfId="28" priority="32" operator="equal">
      <formula>"YES"</formula>
    </cfRule>
  </conditionalFormatting>
  <conditionalFormatting sqref="K13:K23">
    <cfRule type="cellIs" dxfId="27" priority="31" operator="equal">
      <formula>"NO"</formula>
    </cfRule>
  </conditionalFormatting>
  <conditionalFormatting sqref="K26:K30">
    <cfRule type="cellIs" dxfId="26" priority="30" operator="equal">
      <formula>"YES"</formula>
    </cfRule>
  </conditionalFormatting>
  <conditionalFormatting sqref="K26:K30">
    <cfRule type="cellIs" dxfId="25" priority="29" operator="equal">
      <formula>"NO"</formula>
    </cfRule>
  </conditionalFormatting>
  <conditionalFormatting sqref="K34:K38">
    <cfRule type="cellIs" dxfId="24" priority="28" operator="equal">
      <formula>"YES"</formula>
    </cfRule>
  </conditionalFormatting>
  <conditionalFormatting sqref="K34:K38">
    <cfRule type="cellIs" dxfId="23" priority="27" operator="equal">
      <formula>"NO"</formula>
    </cfRule>
  </conditionalFormatting>
  <conditionalFormatting sqref="K40:K56">
    <cfRule type="cellIs" dxfId="22" priority="26" operator="equal">
      <formula>"YES"</formula>
    </cfRule>
  </conditionalFormatting>
  <conditionalFormatting sqref="K40:K56">
    <cfRule type="cellIs" dxfId="21" priority="25" operator="equal">
      <formula>"NO"</formula>
    </cfRule>
  </conditionalFormatting>
  <conditionalFormatting sqref="K110:K114">
    <cfRule type="cellIs" dxfId="20" priority="13" operator="equal">
      <formula>"NO"</formula>
    </cfRule>
  </conditionalFormatting>
  <conditionalFormatting sqref="K59:K64">
    <cfRule type="cellIs" dxfId="19" priority="24" operator="equal">
      <formula>"YES"</formula>
    </cfRule>
  </conditionalFormatting>
  <conditionalFormatting sqref="K59:K64">
    <cfRule type="cellIs" dxfId="18" priority="23" operator="equal">
      <formula>"NO"</formula>
    </cfRule>
  </conditionalFormatting>
  <conditionalFormatting sqref="K73">
    <cfRule type="cellIs" dxfId="17" priority="22" operator="equal">
      <formula>"YES"</formula>
    </cfRule>
  </conditionalFormatting>
  <conditionalFormatting sqref="K73">
    <cfRule type="cellIs" dxfId="16" priority="21" operator="equal">
      <formula>"NO"</formula>
    </cfRule>
  </conditionalFormatting>
  <conditionalFormatting sqref="K75:K84">
    <cfRule type="cellIs" dxfId="15" priority="20" operator="equal">
      <formula>"YES"</formula>
    </cfRule>
  </conditionalFormatting>
  <conditionalFormatting sqref="K75:K84">
    <cfRule type="cellIs" dxfId="14" priority="19" operator="equal">
      <formula>"NO"</formula>
    </cfRule>
  </conditionalFormatting>
  <conditionalFormatting sqref="K87">
    <cfRule type="cellIs" dxfId="13" priority="18" operator="equal">
      <formula>"YES"</formula>
    </cfRule>
  </conditionalFormatting>
  <conditionalFormatting sqref="K87">
    <cfRule type="cellIs" dxfId="12" priority="17" operator="equal">
      <formula>"NO"</formula>
    </cfRule>
  </conditionalFormatting>
  <conditionalFormatting sqref="K100:K107">
    <cfRule type="cellIs" dxfId="11" priority="16" operator="equal">
      <formula>"YES"</formula>
    </cfRule>
  </conditionalFormatting>
  <conditionalFormatting sqref="K100:K107">
    <cfRule type="cellIs" dxfId="10" priority="15" operator="equal">
      <formula>"NO"</formula>
    </cfRule>
  </conditionalFormatting>
  <conditionalFormatting sqref="K110:K114">
    <cfRule type="cellIs" dxfId="9" priority="14" operator="equal">
      <formula>"YES"</formula>
    </cfRule>
  </conditionalFormatting>
  <conditionalFormatting sqref="G117:G120">
    <cfRule type="cellIs" dxfId="8" priority="6" operator="equal">
      <formula>"YES"</formula>
    </cfRule>
  </conditionalFormatting>
  <conditionalFormatting sqref="G117:G120">
    <cfRule type="cellIs" dxfId="7" priority="5" operator="equal">
      <formula>"NO"</formula>
    </cfRule>
  </conditionalFormatting>
  <conditionalFormatting sqref="I117:I120">
    <cfRule type="cellIs" dxfId="6" priority="3" operator="equal">
      <formula>"NO"</formula>
    </cfRule>
  </conditionalFormatting>
  <conditionalFormatting sqref="I117:I120">
    <cfRule type="cellIs" dxfId="5" priority="4" operator="equal">
      <formula>"YES"</formula>
    </cfRule>
  </conditionalFormatting>
  <conditionalFormatting sqref="K117:K120">
    <cfRule type="cellIs" dxfId="4" priority="1" operator="equal">
      <formula>"NO"</formula>
    </cfRule>
  </conditionalFormatting>
  <conditionalFormatting sqref="K117:K120">
    <cfRule type="cellIs" dxfId="3" priority="2" operator="equal">
      <formula>"YES"</formula>
    </cfRule>
  </conditionalFormatting>
  <dataValidations count="2">
    <dataValidation type="list" showInputMessage="1" showErrorMessage="1" sqref="G122">
      <formula1>$C$90:$C$92</formula1>
    </dataValidation>
    <dataValidation showInputMessage="1" showErrorMessage="1" sqref="G39 I13:I23 I26:I30 I34:I38 I40:I56 I59:I64 G88:H88 I75:I84 I73 I100:I107 I110:I114 K13:K23 K26:K30 K34:K38 K40:K56 K59:K64 K75:K84 K73 K100:K107 K110:K114 I87:I96 K87:K96 I117:I120 K117:K120 K67:K70 I67:I70 G23"/>
  </dataValidations>
  <hyperlinks>
    <hyperlink ref="B126:H128" location="'QA outcomes'!A1" display="Click to start the QA questionnaire"/>
    <hyperlink ref="B126:J128" location="'QA Outcomes'!A1" display="Click to see Quality Assurance Visit outcomes"/>
    <hyperlink ref="I11" r:id="rId1"/>
    <hyperlink ref="B126:L128" location="'QA Audit Tool Outcomes'!A1" display="Click to see Quality Assurance Audit Tool outcomes"/>
  </hyperlinks>
  <printOptions horizontalCentered="1" verticalCentered="1"/>
  <pageMargins left="0.59055118110236227" right="0.59055118110236227" top="0.59055118110236227" bottom="0.59055118110236227" header="0.51181102362204722" footer="0.51181102362204722"/>
  <pageSetup paperSize="9" scale="44" orientation="portrait" verticalDpi="0" r:id="rId2"/>
  <headerFooter alignWithMargins="0"/>
  <rowBreaks count="2" manualBreakCount="2">
    <brk id="30" max="16383" man="1"/>
    <brk id="114" max="16383" man="1"/>
  </rowBreaks>
  <legacyDrawing r:id="rId3"/>
  <extLst>
    <ext xmlns:x14="http://schemas.microsoft.com/office/spreadsheetml/2009/9/main" uri="{CCE6A557-97BC-4b89-ADB6-D9C93CAAB3DF}">
      <x14:dataValidations xmlns:xm="http://schemas.microsoft.com/office/excel/2006/main" count="4">
        <x14:dataValidation type="list" showInputMessage="1" showErrorMessage="1">
          <x14:formula1>
            <xm:f>'Raw Data'!$H$1:$H$2</xm:f>
          </x14:formula1>
          <xm:sqref>G100:G107 G26:G30 G34:G38 G40:G56 G73 G67:G70 G87 G89:G96 G59:G64 G117:G120 G75:G84 G110:G114 G13:G22</xm:sqref>
        </x14:dataValidation>
        <x14:dataValidation type="list" allowBlank="1" showInputMessage="1" showErrorMessage="1">
          <x14:formula1>
            <xm:f>Practices!$D$2:$D$101</xm:f>
          </x14:formula1>
          <xm:sqref>G3:H3</xm:sqref>
        </x14:dataValidation>
        <x14:dataValidation type="list" allowBlank="1" showInputMessage="1" showErrorMessage="1">
          <x14:formula1>
            <xm:f>Practices!$C$2:$C$101</xm:f>
          </x14:formula1>
          <xm:sqref>G4:H4</xm:sqref>
        </x14:dataValidation>
        <x14:dataValidation type="list" allowBlank="1" showInputMessage="1" showErrorMessage="1">
          <x14:formula1>
            <xm:f>Practices!$H$2:$H$6</xm:f>
          </x14:formula1>
          <xm:sqref>G5:H5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0" zoomScale="150" zoomScaleNormal="150" workbookViewId="0">
      <selection activeCell="E22" sqref="E22"/>
    </sheetView>
  </sheetViews>
  <sheetFormatPr defaultRowHeight="12.75" x14ac:dyDescent="0.2"/>
  <cols>
    <col min="1" max="1" width="1.7109375" style="17" customWidth="1"/>
    <col min="2" max="2" width="24.85546875" style="17" customWidth="1"/>
    <col min="3" max="3" width="9" style="17" customWidth="1"/>
    <col min="4" max="4" width="46.5703125" style="17" customWidth="1"/>
    <col min="5" max="6" width="9.140625" style="17"/>
    <col min="7" max="7" width="1.7109375" style="17" customWidth="1"/>
    <col min="8" max="16384" width="9.140625" style="17"/>
  </cols>
  <sheetData>
    <row r="1" spans="1:7" ht="9" customHeight="1" thickBot="1" x14ac:dyDescent="0.25">
      <c r="A1" s="110"/>
      <c r="B1" s="111"/>
      <c r="C1" s="111"/>
      <c r="D1" s="111"/>
      <c r="E1" s="111"/>
      <c r="F1" s="111"/>
      <c r="G1" s="112"/>
    </row>
    <row r="2" spans="1:7" ht="13.5" thickBot="1" x14ac:dyDescent="0.25">
      <c r="A2" s="113"/>
      <c r="B2" s="216">
        <f>'QA Audit Tool Questions'!G3</f>
        <v>0</v>
      </c>
      <c r="C2" s="225"/>
      <c r="D2" s="217"/>
      <c r="E2" s="216">
        <f>'QA Audit Tool Questions'!G4</f>
        <v>0</v>
      </c>
      <c r="F2" s="217"/>
      <c r="G2" s="114"/>
    </row>
    <row r="3" spans="1:7" ht="13.5" thickBot="1" x14ac:dyDescent="0.25">
      <c r="A3" s="115"/>
      <c r="B3" s="221" t="s">
        <v>343</v>
      </c>
      <c r="C3" s="221"/>
      <c r="D3" s="222"/>
      <c r="E3" s="216">
        <f>'QA Audit Tool Questions'!G5</f>
        <v>0</v>
      </c>
      <c r="F3" s="217"/>
      <c r="G3" s="114"/>
    </row>
    <row r="4" spans="1:7" ht="13.5" thickBot="1" x14ac:dyDescent="0.25">
      <c r="A4" s="115"/>
      <c r="B4" s="223" t="s">
        <v>68</v>
      </c>
      <c r="C4" s="223"/>
      <c r="D4" s="224"/>
      <c r="E4" s="220">
        <f>'QA Audit Tool Questions'!G7</f>
        <v>0</v>
      </c>
      <c r="F4" s="217"/>
      <c r="G4" s="114"/>
    </row>
    <row r="5" spans="1:7" ht="13.5" thickBot="1" x14ac:dyDescent="0.25">
      <c r="A5" s="115"/>
      <c r="B5" s="116"/>
      <c r="C5" s="116"/>
      <c r="D5" s="116"/>
      <c r="E5" s="116"/>
      <c r="F5" s="116"/>
      <c r="G5" s="114"/>
    </row>
    <row r="6" spans="1:7" ht="13.5" thickBot="1" x14ac:dyDescent="0.25">
      <c r="A6" s="115"/>
      <c r="B6" s="226" t="s">
        <v>356</v>
      </c>
      <c r="C6" s="227"/>
      <c r="D6" s="149" t="s">
        <v>354</v>
      </c>
      <c r="E6" s="15" t="s">
        <v>22</v>
      </c>
      <c r="F6" s="15" t="s">
        <v>14</v>
      </c>
      <c r="G6" s="114"/>
    </row>
    <row r="7" spans="1:7" ht="22.5" customHeight="1" thickBot="1" x14ac:dyDescent="0.25">
      <c r="A7" s="117"/>
      <c r="B7" s="228" t="s">
        <v>15</v>
      </c>
      <c r="C7" s="229"/>
      <c r="D7" s="150" t="s">
        <v>344</v>
      </c>
      <c r="E7" s="155">
        <f>'Raw Data'!D11</f>
        <v>0</v>
      </c>
      <c r="F7" s="156" t="e">
        <f>'Raw Data'!F11</f>
        <v>#DIV/0!</v>
      </c>
      <c r="G7" s="114"/>
    </row>
    <row r="8" spans="1:7" ht="22.5" customHeight="1" thickBot="1" x14ac:dyDescent="0.25">
      <c r="A8" s="117"/>
      <c r="B8" s="228" t="s">
        <v>16</v>
      </c>
      <c r="C8" s="229"/>
      <c r="D8" s="150" t="s">
        <v>345</v>
      </c>
      <c r="E8" s="155">
        <f>'Raw Data'!D17</f>
        <v>0</v>
      </c>
      <c r="F8" s="157" t="e">
        <f>'Raw Data'!F17</f>
        <v>#DIV/0!</v>
      </c>
      <c r="G8" s="114"/>
    </row>
    <row r="9" spans="1:7" ht="22.5" customHeight="1" thickBot="1" x14ac:dyDescent="0.25">
      <c r="A9" s="117"/>
      <c r="B9" s="230" t="s">
        <v>17</v>
      </c>
      <c r="C9" s="231"/>
      <c r="D9" s="151" t="s">
        <v>346</v>
      </c>
      <c r="E9" s="155">
        <f>'Raw Data'!D37</f>
        <v>0</v>
      </c>
      <c r="F9" s="157" t="e">
        <f>'Raw Data'!F37</f>
        <v>#DIV/0!</v>
      </c>
      <c r="G9" s="114"/>
    </row>
    <row r="10" spans="1:7" ht="22.5" customHeight="1" thickBot="1" x14ac:dyDescent="0.25">
      <c r="A10" s="117"/>
      <c r="B10" s="230" t="s">
        <v>18</v>
      </c>
      <c r="C10" s="231"/>
      <c r="D10" s="151" t="s">
        <v>347</v>
      </c>
      <c r="E10" s="155">
        <f>'Raw Data'!D44</f>
        <v>0</v>
      </c>
      <c r="F10" s="157" t="e">
        <f>'Raw Data'!F44</f>
        <v>#DIV/0!</v>
      </c>
      <c r="G10" s="114"/>
    </row>
    <row r="11" spans="1:7" ht="22.5" customHeight="1" thickBot="1" x14ac:dyDescent="0.25">
      <c r="A11" s="117"/>
      <c r="B11" s="230" t="s">
        <v>287</v>
      </c>
      <c r="C11" s="231"/>
      <c r="D11" s="151" t="s">
        <v>348</v>
      </c>
      <c r="E11" s="155">
        <f>'Raw Data'!D49</f>
        <v>0</v>
      </c>
      <c r="F11" s="157" t="e">
        <f>'Raw Data'!F49</f>
        <v>#DIV/0!</v>
      </c>
      <c r="G11" s="114"/>
    </row>
    <row r="12" spans="1:7" ht="22.5" customHeight="1" thickBot="1" x14ac:dyDescent="0.25">
      <c r="A12" s="117"/>
      <c r="B12" s="232" t="s">
        <v>284</v>
      </c>
      <c r="C12" s="233"/>
      <c r="D12" s="152" t="s">
        <v>349</v>
      </c>
      <c r="E12" s="155">
        <f>'Raw Data'!D61</f>
        <v>0</v>
      </c>
      <c r="F12" s="157" t="e">
        <f>'Raw Data'!F61</f>
        <v>#DIV/0!</v>
      </c>
      <c r="G12" s="114"/>
    </row>
    <row r="13" spans="1:7" ht="22.5" customHeight="1" thickBot="1" x14ac:dyDescent="0.25">
      <c r="A13" s="117"/>
      <c r="B13" s="218" t="s">
        <v>19</v>
      </c>
      <c r="C13" s="219"/>
      <c r="D13" s="153" t="s">
        <v>350</v>
      </c>
      <c r="E13" s="155">
        <f>'Raw Data'!D71</f>
        <v>0</v>
      </c>
      <c r="F13" s="157" t="e">
        <f>'Raw Data'!F71</f>
        <v>#DIV/0!</v>
      </c>
      <c r="G13" s="114"/>
    </row>
    <row r="14" spans="1:7" ht="22.5" customHeight="1" thickBot="1" x14ac:dyDescent="0.25">
      <c r="A14" s="117"/>
      <c r="B14" s="218" t="s">
        <v>20</v>
      </c>
      <c r="C14" s="219"/>
      <c r="D14" s="153" t="s">
        <v>351</v>
      </c>
      <c r="E14" s="155">
        <f>'Raw Data'!D80</f>
        <v>0</v>
      </c>
      <c r="F14" s="157" t="e">
        <f>'Raw Data'!F80</f>
        <v>#DIV/0!</v>
      </c>
      <c r="G14" s="114"/>
    </row>
    <row r="15" spans="1:7" ht="22.5" customHeight="1" thickBot="1" x14ac:dyDescent="0.25">
      <c r="A15" s="117"/>
      <c r="B15" s="218" t="s">
        <v>285</v>
      </c>
      <c r="C15" s="219"/>
      <c r="D15" s="153" t="s">
        <v>352</v>
      </c>
      <c r="E15" s="155">
        <f>'Raw Data'!D86</f>
        <v>0</v>
      </c>
      <c r="F15" s="157" t="e">
        <f>'Raw Data'!F86</f>
        <v>#DIV/0!</v>
      </c>
      <c r="G15" s="114"/>
    </row>
    <row r="16" spans="1:7" ht="22.5" customHeight="1" thickBot="1" x14ac:dyDescent="0.25">
      <c r="A16" s="117"/>
      <c r="B16" s="234" t="s">
        <v>325</v>
      </c>
      <c r="C16" s="235"/>
      <c r="D16" s="154" t="s">
        <v>353</v>
      </c>
      <c r="E16" s="155">
        <f>'Raw Data'!D91</f>
        <v>0</v>
      </c>
      <c r="F16" s="157" t="e">
        <f>'Raw Data'!F91</f>
        <v>#DIV/0!</v>
      </c>
      <c r="G16" s="114"/>
    </row>
    <row r="17" spans="1:7" ht="22.5" customHeight="1" thickBot="1" x14ac:dyDescent="0.25">
      <c r="A17" s="117"/>
      <c r="B17" s="236" t="s">
        <v>21</v>
      </c>
      <c r="C17" s="236"/>
      <c r="D17" s="236"/>
      <c r="E17" s="158">
        <f>'Raw Data'!C93</f>
        <v>0</v>
      </c>
      <c r="F17" s="159" t="e">
        <f>'Raw Data'!E93</f>
        <v>#DIV/0!</v>
      </c>
      <c r="G17" s="114"/>
    </row>
    <row r="18" spans="1:7" ht="22.5" customHeight="1" thickBot="1" x14ac:dyDescent="0.25">
      <c r="A18" s="117"/>
      <c r="B18" s="116"/>
      <c r="C18" s="215" t="s">
        <v>25</v>
      </c>
      <c r="D18" s="215"/>
      <c r="E18" s="158">
        <f>'Raw Data'!D93</f>
        <v>0</v>
      </c>
      <c r="F18" s="160"/>
      <c r="G18" s="114"/>
    </row>
    <row r="19" spans="1:7" ht="9" customHeight="1" thickBot="1" x14ac:dyDescent="0.25">
      <c r="A19" s="118"/>
      <c r="B19" s="119"/>
      <c r="C19" s="119"/>
      <c r="D19" s="119"/>
      <c r="E19" s="119"/>
      <c r="F19" s="119"/>
      <c r="G19" s="120"/>
    </row>
  </sheetData>
  <sheetProtection selectLockedCells="1" selectUnlockedCells="1"/>
  <mergeCells count="19">
    <mergeCell ref="B11:C11"/>
    <mergeCell ref="B16:C16"/>
    <mergeCell ref="B17:D17"/>
    <mergeCell ref="C18:D18"/>
    <mergeCell ref="E2:F2"/>
    <mergeCell ref="E3:F3"/>
    <mergeCell ref="B13:C13"/>
    <mergeCell ref="B14:C14"/>
    <mergeCell ref="E4:F4"/>
    <mergeCell ref="B3:D3"/>
    <mergeCell ref="B4:D4"/>
    <mergeCell ref="B2:D2"/>
    <mergeCell ref="B15:C15"/>
    <mergeCell ref="B6:C6"/>
    <mergeCell ref="B7:C7"/>
    <mergeCell ref="B8:C8"/>
    <mergeCell ref="B9:C9"/>
    <mergeCell ref="B10:C10"/>
    <mergeCell ref="B12:C12"/>
  </mergeCells>
  <phoneticPr fontId="7" type="noConversion"/>
  <conditionalFormatting sqref="F7:F17">
    <cfRule type="cellIs" dxfId="2" priority="1" operator="between">
      <formula>0.9</formula>
      <formula>1</formula>
    </cfRule>
    <cfRule type="cellIs" dxfId="1" priority="2" operator="between">
      <formula>0.8</formula>
      <formula>0.8999</formula>
    </cfRule>
    <cfRule type="cellIs" dxfId="0" priority="3" operator="between">
      <formula>0</formula>
      <formula>0.79</formula>
    </cfRule>
  </conditionalFormatting>
  <pageMargins left="0.74803149606299213" right="0.74803149606299213" top="0.98425196850393704" bottom="0.98425196850393704" header="0.51181102362204722" footer="0.51181102362204722"/>
  <pageSetup paperSize="9"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3"/>
  <sheetViews>
    <sheetView topLeftCell="B1" zoomScale="130" zoomScaleNormal="130" workbookViewId="0">
      <selection activeCell="K32" sqref="K32"/>
    </sheetView>
  </sheetViews>
  <sheetFormatPr defaultRowHeight="12.75" x14ac:dyDescent="0.2"/>
  <cols>
    <col min="1" max="1" width="22.5703125" hidden="1" customWidth="1"/>
    <col min="2" max="2" width="7.140625" bestFit="1" customWidth="1"/>
    <col min="3" max="3" width="6.140625" bestFit="1" customWidth="1"/>
    <col min="4" max="4" width="5.5703125" style="9" customWidth="1"/>
    <col min="5" max="6" width="7.140625" bestFit="1" customWidth="1"/>
    <col min="8" max="8" width="4.28515625" hidden="1" customWidth="1"/>
  </cols>
  <sheetData>
    <row r="1" spans="2:8" ht="13.5" thickBot="1" x14ac:dyDescent="0.25">
      <c r="B1" s="237" t="s">
        <v>15</v>
      </c>
      <c r="C1" s="238"/>
      <c r="D1" s="238"/>
      <c r="E1" s="238"/>
      <c r="F1" s="239"/>
      <c r="H1" s="125" t="s">
        <v>0</v>
      </c>
    </row>
    <row r="2" spans="2:8" x14ac:dyDescent="0.2">
      <c r="B2" s="94">
        <f>'QA Audit Tool Questions'!G13</f>
        <v>0</v>
      </c>
      <c r="C2" s="95" t="b">
        <f t="shared" ref="C2:C11" si="0">IF(B2="yes",1,IF(B2="no",0))</f>
        <v>0</v>
      </c>
      <c r="D2" s="10"/>
      <c r="E2" s="10"/>
      <c r="F2" s="96"/>
      <c r="H2" s="125" t="s">
        <v>1</v>
      </c>
    </row>
    <row r="3" spans="2:8" x14ac:dyDescent="0.2">
      <c r="B3" s="94">
        <f>'QA Audit Tool Questions'!G14</f>
        <v>0</v>
      </c>
      <c r="C3" s="95" t="b">
        <f t="shared" si="0"/>
        <v>0</v>
      </c>
      <c r="D3" s="97"/>
      <c r="E3" s="10"/>
      <c r="F3" s="96"/>
      <c r="H3" s="125"/>
    </row>
    <row r="4" spans="2:8" x14ac:dyDescent="0.2">
      <c r="B4" s="94">
        <f>'QA Audit Tool Questions'!G15</f>
        <v>0</v>
      </c>
      <c r="C4" s="95" t="b">
        <f t="shared" si="0"/>
        <v>0</v>
      </c>
      <c r="D4" s="10"/>
      <c r="E4" s="10"/>
      <c r="F4" s="96"/>
    </row>
    <row r="5" spans="2:8" x14ac:dyDescent="0.2">
      <c r="B5" s="94">
        <f>'QA Audit Tool Questions'!G16</f>
        <v>0</v>
      </c>
      <c r="C5" s="95" t="b">
        <f t="shared" ref="C5" si="1">IF(B5="yes",1,IF(B5="no",0))</f>
        <v>0</v>
      </c>
      <c r="D5" s="10"/>
      <c r="E5" s="10"/>
      <c r="F5" s="96"/>
    </row>
    <row r="6" spans="2:8" x14ac:dyDescent="0.2">
      <c r="B6" s="94">
        <f>'QA Audit Tool Questions'!G17</f>
        <v>0</v>
      </c>
      <c r="C6" s="95" t="b">
        <f t="shared" si="0"/>
        <v>0</v>
      </c>
      <c r="D6" s="10"/>
      <c r="E6" s="10"/>
      <c r="F6" s="96"/>
    </row>
    <row r="7" spans="2:8" x14ac:dyDescent="0.2">
      <c r="B7" s="94">
        <f>'QA Audit Tool Questions'!G18</f>
        <v>0</v>
      </c>
      <c r="C7" s="95" t="b">
        <f t="shared" si="0"/>
        <v>0</v>
      </c>
      <c r="D7" s="10"/>
      <c r="E7" s="10"/>
      <c r="F7" s="96"/>
    </row>
    <row r="8" spans="2:8" x14ac:dyDescent="0.2">
      <c r="B8" s="94">
        <f>'QA Audit Tool Questions'!G19</f>
        <v>0</v>
      </c>
      <c r="C8" s="95" t="b">
        <f t="shared" ref="C8" si="2">IF(B8="yes",1,IF(B8="no",0))</f>
        <v>0</v>
      </c>
      <c r="D8" s="10"/>
      <c r="E8" s="10"/>
      <c r="F8" s="96"/>
    </row>
    <row r="9" spans="2:8" x14ac:dyDescent="0.2">
      <c r="B9" s="94">
        <f>'QA Audit Tool Questions'!G20</f>
        <v>0</v>
      </c>
      <c r="C9" s="95" t="b">
        <f t="shared" si="0"/>
        <v>0</v>
      </c>
      <c r="D9" s="10"/>
      <c r="E9" s="10"/>
      <c r="F9" s="96"/>
    </row>
    <row r="10" spans="2:8" x14ac:dyDescent="0.2">
      <c r="B10" s="94">
        <f>'QA Audit Tool Questions'!G21</f>
        <v>0</v>
      </c>
      <c r="C10" s="95" t="b">
        <f t="shared" si="0"/>
        <v>0</v>
      </c>
      <c r="D10" s="10"/>
      <c r="E10" s="10"/>
      <c r="F10" s="96"/>
    </row>
    <row r="11" spans="2:8" ht="13.5" thickBot="1" x14ac:dyDescent="0.25">
      <c r="B11" s="98">
        <f>'QA Audit Tool Questions'!G22</f>
        <v>0</v>
      </c>
      <c r="C11" s="99" t="b">
        <f t="shared" si="0"/>
        <v>0</v>
      </c>
      <c r="D11" s="12">
        <f>SUM($C$2:$C$11)</f>
        <v>0</v>
      </c>
      <c r="E11" s="12">
        <f>COUNT($C$2:$C$11)</f>
        <v>0</v>
      </c>
      <c r="F11" s="100" t="e">
        <f>$D$11/$E$11</f>
        <v>#DIV/0!</v>
      </c>
    </row>
    <row r="12" spans="2:8" ht="13.5" thickBot="1" x14ac:dyDescent="0.25">
      <c r="B12" s="237" t="s">
        <v>16</v>
      </c>
      <c r="C12" s="238"/>
      <c r="D12" s="238"/>
      <c r="E12" s="238"/>
      <c r="F12" s="239"/>
    </row>
    <row r="13" spans="2:8" x14ac:dyDescent="0.2">
      <c r="B13" s="94">
        <f>'QA Audit Tool Questions'!G26</f>
        <v>0</v>
      </c>
      <c r="C13" s="95" t="b">
        <f t="shared" ref="C13:C17" si="3">IF(B13="yes",1,IF(B13="no",0))</f>
        <v>0</v>
      </c>
      <c r="D13" s="10"/>
      <c r="E13" s="10"/>
      <c r="F13" s="96"/>
    </row>
    <row r="14" spans="2:8" x14ac:dyDescent="0.2">
      <c r="B14" s="94">
        <f>'QA Audit Tool Questions'!G27</f>
        <v>0</v>
      </c>
      <c r="C14" s="95" t="b">
        <f t="shared" si="3"/>
        <v>0</v>
      </c>
      <c r="D14" s="10"/>
      <c r="E14" s="10"/>
      <c r="F14" s="96"/>
    </row>
    <row r="15" spans="2:8" x14ac:dyDescent="0.2">
      <c r="B15" s="94">
        <f>'QA Audit Tool Questions'!G28</f>
        <v>0</v>
      </c>
      <c r="C15" s="95" t="b">
        <f t="shared" si="3"/>
        <v>0</v>
      </c>
      <c r="D15" s="10"/>
      <c r="E15" s="10"/>
      <c r="F15" s="96"/>
    </row>
    <row r="16" spans="2:8" x14ac:dyDescent="0.2">
      <c r="B16" s="94">
        <f>'QA Audit Tool Questions'!G29</f>
        <v>0</v>
      </c>
      <c r="C16" s="95" t="b">
        <f t="shared" si="3"/>
        <v>0</v>
      </c>
      <c r="D16" s="10"/>
      <c r="E16" s="10"/>
      <c r="F16" s="96"/>
    </row>
    <row r="17" spans="2:6" ht="13.5" thickBot="1" x14ac:dyDescent="0.25">
      <c r="B17" s="98">
        <f>'QA Audit Tool Questions'!G30</f>
        <v>0</v>
      </c>
      <c r="C17" s="99" t="b">
        <f t="shared" si="3"/>
        <v>0</v>
      </c>
      <c r="D17" s="12">
        <f>SUM($C$13:$C$17)</f>
        <v>0</v>
      </c>
      <c r="E17" s="12">
        <f>COUNT($C$13:$C$17)</f>
        <v>0</v>
      </c>
      <c r="F17" s="100" t="e">
        <f>$D$17/$E$17</f>
        <v>#DIV/0!</v>
      </c>
    </row>
    <row r="18" spans="2:6" ht="13.5" thickBot="1" x14ac:dyDescent="0.25">
      <c r="B18" s="240" t="s">
        <v>17</v>
      </c>
      <c r="C18" s="241"/>
      <c r="D18" s="241"/>
      <c r="E18" s="241"/>
      <c r="F18" s="242"/>
    </row>
    <row r="19" spans="2:6" x14ac:dyDescent="0.2">
      <c r="B19" s="94">
        <f>'QA Audit Tool Questions'!G37</f>
        <v>0</v>
      </c>
      <c r="C19" s="95" t="b">
        <f t="shared" ref="C19:C37" si="4">IF(B19="yes",1,IF(B19="no",0))</f>
        <v>0</v>
      </c>
      <c r="D19" s="10"/>
      <c r="E19" s="10"/>
      <c r="F19" s="96"/>
    </row>
    <row r="20" spans="2:6" x14ac:dyDescent="0.2">
      <c r="B20" s="94">
        <f>'QA Audit Tool Questions'!G38</f>
        <v>0</v>
      </c>
      <c r="C20" s="95" t="b">
        <f t="shared" si="4"/>
        <v>0</v>
      </c>
      <c r="D20" s="10"/>
      <c r="E20" s="10"/>
      <c r="F20" s="96"/>
    </row>
    <row r="21" spans="2:6" x14ac:dyDescent="0.2">
      <c r="B21" s="94">
        <f>'QA Audit Tool Questions'!G40</f>
        <v>0</v>
      </c>
      <c r="C21" s="95" t="b">
        <f t="shared" si="4"/>
        <v>0</v>
      </c>
      <c r="D21" s="10"/>
      <c r="E21" s="10"/>
      <c r="F21" s="96"/>
    </row>
    <row r="22" spans="2:6" x14ac:dyDescent="0.2">
      <c r="B22" s="94">
        <f>'QA Audit Tool Questions'!G41</f>
        <v>0</v>
      </c>
      <c r="C22" s="95" t="b">
        <f t="shared" si="4"/>
        <v>0</v>
      </c>
      <c r="D22" s="10"/>
      <c r="E22" s="10"/>
      <c r="F22" s="96"/>
    </row>
    <row r="23" spans="2:6" x14ac:dyDescent="0.2">
      <c r="B23" s="94">
        <f>'QA Audit Tool Questions'!G42</f>
        <v>0</v>
      </c>
      <c r="C23" s="95" t="b">
        <f t="shared" si="4"/>
        <v>0</v>
      </c>
      <c r="D23" s="10"/>
      <c r="E23" s="10"/>
      <c r="F23" s="96"/>
    </row>
    <row r="24" spans="2:6" x14ac:dyDescent="0.2">
      <c r="B24" s="94">
        <f>'QA Audit Tool Questions'!G43</f>
        <v>0</v>
      </c>
      <c r="C24" s="95" t="b">
        <f t="shared" si="4"/>
        <v>0</v>
      </c>
      <c r="D24" s="10"/>
      <c r="E24" s="10"/>
      <c r="F24" s="96"/>
    </row>
    <row r="25" spans="2:6" x14ac:dyDescent="0.2">
      <c r="B25" s="94">
        <f>'QA Audit Tool Questions'!G44</f>
        <v>0</v>
      </c>
      <c r="C25" s="95" t="b">
        <f t="shared" si="4"/>
        <v>0</v>
      </c>
      <c r="D25" s="10"/>
      <c r="E25" s="10"/>
      <c r="F25" s="96"/>
    </row>
    <row r="26" spans="2:6" x14ac:dyDescent="0.2">
      <c r="B26" s="94">
        <f>'QA Audit Tool Questions'!G45</f>
        <v>0</v>
      </c>
      <c r="C26" s="95" t="b">
        <f t="shared" ref="C26:C32" si="5">IF(B26="yes",1,IF(B26="no",0))</f>
        <v>0</v>
      </c>
      <c r="D26" s="10"/>
      <c r="E26" s="10"/>
      <c r="F26" s="96"/>
    </row>
    <row r="27" spans="2:6" x14ac:dyDescent="0.2">
      <c r="B27" s="94">
        <f>'QA Audit Tool Questions'!G46</f>
        <v>0</v>
      </c>
      <c r="C27" s="95" t="b">
        <f t="shared" si="5"/>
        <v>0</v>
      </c>
      <c r="D27" s="10"/>
      <c r="E27" s="10"/>
      <c r="F27" s="96"/>
    </row>
    <row r="28" spans="2:6" x14ac:dyDescent="0.2">
      <c r="B28" s="94">
        <f>'QA Audit Tool Questions'!G47</f>
        <v>0</v>
      </c>
      <c r="C28" s="95" t="b">
        <f t="shared" si="5"/>
        <v>0</v>
      </c>
      <c r="D28" s="10"/>
      <c r="E28" s="10"/>
      <c r="F28" s="96"/>
    </row>
    <row r="29" spans="2:6" x14ac:dyDescent="0.2">
      <c r="B29" s="94">
        <f>'QA Audit Tool Questions'!G48</f>
        <v>0</v>
      </c>
      <c r="C29" s="95" t="b">
        <f t="shared" si="5"/>
        <v>0</v>
      </c>
      <c r="D29" s="10"/>
      <c r="E29" s="10"/>
      <c r="F29" s="96"/>
    </row>
    <row r="30" spans="2:6" x14ac:dyDescent="0.2">
      <c r="B30" s="94">
        <f>'QA Audit Tool Questions'!G49</f>
        <v>0</v>
      </c>
      <c r="C30" s="95" t="b">
        <f t="shared" si="5"/>
        <v>0</v>
      </c>
      <c r="D30" s="10"/>
      <c r="E30" s="10"/>
      <c r="F30" s="96"/>
    </row>
    <row r="31" spans="2:6" x14ac:dyDescent="0.2">
      <c r="B31" s="94">
        <f>'QA Audit Tool Questions'!G50</f>
        <v>0</v>
      </c>
      <c r="C31" s="95" t="b">
        <f t="shared" si="5"/>
        <v>0</v>
      </c>
      <c r="D31" s="10"/>
      <c r="E31" s="10"/>
      <c r="F31" s="96"/>
    </row>
    <row r="32" spans="2:6" x14ac:dyDescent="0.2">
      <c r="B32" s="94">
        <f>'QA Audit Tool Questions'!G51</f>
        <v>0</v>
      </c>
      <c r="C32" s="95" t="b">
        <f t="shared" si="5"/>
        <v>0</v>
      </c>
      <c r="D32" s="10"/>
      <c r="E32" s="10"/>
      <c r="F32" s="96"/>
    </row>
    <row r="33" spans="2:6" x14ac:dyDescent="0.2">
      <c r="B33" s="94">
        <f>'QA Audit Tool Questions'!G52</f>
        <v>0</v>
      </c>
      <c r="C33" s="95" t="b">
        <f t="shared" ref="C33:C36" si="6">IF(B33="yes",1,IF(B33="no",0))</f>
        <v>0</v>
      </c>
      <c r="D33" s="10"/>
      <c r="E33" s="10"/>
      <c r="F33" s="96"/>
    </row>
    <row r="34" spans="2:6" x14ac:dyDescent="0.2">
      <c r="B34" s="94">
        <f>'QA Audit Tool Questions'!G53</f>
        <v>0</v>
      </c>
      <c r="C34" s="95" t="b">
        <f t="shared" ref="C34" si="7">IF(B34="yes",1,IF(B34="no",0))</f>
        <v>0</v>
      </c>
      <c r="D34" s="10"/>
      <c r="E34" s="10"/>
      <c r="F34" s="96"/>
    </row>
    <row r="35" spans="2:6" x14ac:dyDescent="0.2">
      <c r="B35" s="94">
        <f>'QA Audit Tool Questions'!G54</f>
        <v>0</v>
      </c>
      <c r="C35" s="95" t="b">
        <f t="shared" si="6"/>
        <v>0</v>
      </c>
      <c r="D35" s="10"/>
      <c r="E35" s="10"/>
      <c r="F35" s="96"/>
    </row>
    <row r="36" spans="2:6" x14ac:dyDescent="0.2">
      <c r="B36" s="94">
        <f>'QA Audit Tool Questions'!G55</f>
        <v>0</v>
      </c>
      <c r="C36" s="95" t="b">
        <f t="shared" si="6"/>
        <v>0</v>
      </c>
      <c r="D36" s="10"/>
      <c r="E36" s="10"/>
      <c r="F36" s="96"/>
    </row>
    <row r="37" spans="2:6" ht="13.5" thickBot="1" x14ac:dyDescent="0.25">
      <c r="B37" s="94">
        <f>'QA Audit Tool Questions'!G56</f>
        <v>0</v>
      </c>
      <c r="C37" s="99" t="b">
        <f t="shared" si="4"/>
        <v>0</v>
      </c>
      <c r="D37" s="12">
        <f>SUM($C$19:$C$37)</f>
        <v>0</v>
      </c>
      <c r="E37" s="107">
        <f>COUNT($C$19:$C$37)</f>
        <v>0</v>
      </c>
      <c r="F37" s="100" t="e">
        <f>$D$37/$E$37</f>
        <v>#DIV/0!</v>
      </c>
    </row>
    <row r="38" spans="2:6" ht="13.5" thickBot="1" x14ac:dyDescent="0.25">
      <c r="B38" s="240" t="s">
        <v>18</v>
      </c>
      <c r="C38" s="241"/>
      <c r="D38" s="241"/>
      <c r="E38" s="241"/>
      <c r="F38" s="242"/>
    </row>
    <row r="39" spans="2:6" x14ac:dyDescent="0.2">
      <c r="B39" s="103">
        <f>'QA Audit Tool Questions'!G59</f>
        <v>0</v>
      </c>
      <c r="C39" s="104" t="b">
        <f>IF(B39="yes",1,IF(B39="no",0))</f>
        <v>0</v>
      </c>
      <c r="D39" s="105"/>
      <c r="E39" s="105"/>
      <c r="F39" s="106"/>
    </row>
    <row r="40" spans="2:6" x14ac:dyDescent="0.2">
      <c r="B40" s="94">
        <f>'QA Audit Tool Questions'!G60</f>
        <v>0</v>
      </c>
      <c r="C40" s="95" t="b">
        <f>IF(B40="yes",1,IF(B40="no",0))</f>
        <v>0</v>
      </c>
      <c r="D40" s="10"/>
      <c r="E40" s="10"/>
      <c r="F40" s="96"/>
    </row>
    <row r="41" spans="2:6" x14ac:dyDescent="0.2">
      <c r="B41" s="94">
        <f>'QA Audit Tool Questions'!G61</f>
        <v>0</v>
      </c>
      <c r="C41" s="95" t="b">
        <f t="shared" ref="C41:C44" si="8">IF(B41="yes",1,IF(B41="no",0))</f>
        <v>0</v>
      </c>
      <c r="D41" s="10"/>
      <c r="E41" s="10"/>
      <c r="F41" s="96"/>
    </row>
    <row r="42" spans="2:6" x14ac:dyDescent="0.2">
      <c r="B42" s="94">
        <f>'QA Audit Tool Questions'!G62</f>
        <v>0</v>
      </c>
      <c r="C42" s="95" t="b">
        <f t="shared" si="8"/>
        <v>0</v>
      </c>
      <c r="D42" s="10"/>
      <c r="E42" s="10"/>
      <c r="F42" s="96"/>
    </row>
    <row r="43" spans="2:6" x14ac:dyDescent="0.2">
      <c r="B43" s="94">
        <f>'QA Audit Tool Questions'!G63</f>
        <v>0</v>
      </c>
      <c r="C43" s="95" t="b">
        <f t="shared" ref="C43" si="9">IF(B43="yes",1,IF(B43="no",0))</f>
        <v>0</v>
      </c>
      <c r="D43" s="10"/>
      <c r="E43" s="10"/>
      <c r="F43" s="96"/>
    </row>
    <row r="44" spans="2:6" ht="13.5" thickBot="1" x14ac:dyDescent="0.25">
      <c r="B44" s="94">
        <f>'QA Audit Tool Questions'!G64</f>
        <v>0</v>
      </c>
      <c r="C44" s="95" t="b">
        <f t="shared" si="8"/>
        <v>0</v>
      </c>
      <c r="D44" s="10">
        <f>SUM($C$39:$C$44)</f>
        <v>0</v>
      </c>
      <c r="E44" s="10">
        <f>COUNT($C$39:$C$44)</f>
        <v>0</v>
      </c>
      <c r="F44" s="108" t="e">
        <f>$D$44/$E$44</f>
        <v>#DIV/0!</v>
      </c>
    </row>
    <row r="45" spans="2:6" ht="13.5" thickBot="1" x14ac:dyDescent="0.25">
      <c r="B45" s="240" t="s">
        <v>287</v>
      </c>
      <c r="C45" s="241"/>
      <c r="D45" s="241"/>
      <c r="E45" s="241"/>
      <c r="F45" s="242"/>
    </row>
    <row r="46" spans="2:6" x14ac:dyDescent="0.2">
      <c r="B46" s="97">
        <f>'QA Audit Tool Questions'!G67</f>
        <v>0</v>
      </c>
      <c r="C46" s="95" t="b">
        <f>IF(B46="yes",1,IF(B46="no",0))</f>
        <v>0</v>
      </c>
      <c r="D46" s="10"/>
      <c r="E46" s="10"/>
      <c r="F46" s="96"/>
    </row>
    <row r="47" spans="2:6" x14ac:dyDescent="0.2">
      <c r="B47" s="97">
        <f>'QA Audit Tool Questions'!G68</f>
        <v>0</v>
      </c>
      <c r="C47" s="95" t="b">
        <f>IF(B47="yes",1,IF(B47="no",0))</f>
        <v>0</v>
      </c>
      <c r="D47" s="10"/>
      <c r="E47" s="10"/>
      <c r="F47" s="96"/>
    </row>
    <row r="48" spans="2:6" x14ac:dyDescent="0.2">
      <c r="B48" s="97">
        <f>'QA Audit Tool Questions'!G69</f>
        <v>0</v>
      </c>
      <c r="C48" s="95" t="b">
        <f t="shared" ref="C48:C49" si="10">IF(B48="yes",1,IF(B48="no",0))</f>
        <v>0</v>
      </c>
      <c r="D48" s="10"/>
      <c r="E48" s="10"/>
      <c r="F48" s="96"/>
    </row>
    <row r="49" spans="1:6" ht="13.5" thickBot="1" x14ac:dyDescent="0.25">
      <c r="B49" s="97">
        <f>'QA Audit Tool Questions'!G70</f>
        <v>0</v>
      </c>
      <c r="C49" s="95" t="b">
        <f t="shared" si="10"/>
        <v>0</v>
      </c>
      <c r="D49" s="10">
        <f>SUM($C$46:$C$49)</f>
        <v>0</v>
      </c>
      <c r="E49" s="10">
        <f>COUNT($C$46:$C$49)</f>
        <v>0</v>
      </c>
      <c r="F49" s="108" t="e">
        <f>$D$49/$E$49</f>
        <v>#DIV/0!</v>
      </c>
    </row>
    <row r="50" spans="1:6" ht="13.5" thickBot="1" x14ac:dyDescent="0.25">
      <c r="B50" s="243" t="s">
        <v>284</v>
      </c>
      <c r="C50" s="244"/>
      <c r="D50" s="244"/>
      <c r="E50" s="244"/>
      <c r="F50" s="245"/>
    </row>
    <row r="51" spans="1:6" x14ac:dyDescent="0.2">
      <c r="B51" s="103">
        <f>'QA Audit Tool Questions'!G73</f>
        <v>0</v>
      </c>
      <c r="C51" s="104" t="b">
        <f>IF(B51="yes",1,IF(B51="no",0))</f>
        <v>0</v>
      </c>
      <c r="D51" s="105"/>
      <c r="E51" s="105"/>
      <c r="F51" s="106"/>
    </row>
    <row r="52" spans="1:6" x14ac:dyDescent="0.2">
      <c r="B52" s="94">
        <f>'QA Audit Tool Questions'!G75</f>
        <v>0</v>
      </c>
      <c r="C52" s="95" t="b">
        <f t="shared" ref="C52:C61" si="11">IF(B52="yes",1,IF(B52="no",0))</f>
        <v>0</v>
      </c>
      <c r="D52" s="10"/>
      <c r="E52" s="10"/>
      <c r="F52" s="96"/>
    </row>
    <row r="53" spans="1:6" x14ac:dyDescent="0.2">
      <c r="B53" s="94">
        <f>'QA Audit Tool Questions'!G76</f>
        <v>0</v>
      </c>
      <c r="C53" s="95" t="b">
        <f t="shared" si="11"/>
        <v>0</v>
      </c>
      <c r="D53" s="10"/>
      <c r="E53" s="10"/>
      <c r="F53" s="96"/>
    </row>
    <row r="54" spans="1:6" x14ac:dyDescent="0.2">
      <c r="B54" s="94">
        <f>'QA Audit Tool Questions'!G77</f>
        <v>0</v>
      </c>
      <c r="C54" s="95" t="b">
        <f t="shared" si="11"/>
        <v>0</v>
      </c>
      <c r="D54" s="10"/>
      <c r="E54" s="10"/>
      <c r="F54" s="96"/>
    </row>
    <row r="55" spans="1:6" x14ac:dyDescent="0.2">
      <c r="B55" s="94">
        <f>'QA Audit Tool Questions'!G78</f>
        <v>0</v>
      </c>
      <c r="C55" s="95" t="b">
        <f t="shared" si="11"/>
        <v>0</v>
      </c>
      <c r="D55" s="10"/>
      <c r="E55" s="10"/>
      <c r="F55" s="96"/>
    </row>
    <row r="56" spans="1:6" x14ac:dyDescent="0.2">
      <c r="B56" s="94">
        <f>'QA Audit Tool Questions'!G79</f>
        <v>0</v>
      </c>
      <c r="C56" s="95" t="b">
        <f t="shared" si="11"/>
        <v>0</v>
      </c>
      <c r="D56" s="10"/>
      <c r="E56" s="10"/>
      <c r="F56" s="96"/>
    </row>
    <row r="57" spans="1:6" x14ac:dyDescent="0.2">
      <c r="B57" s="94">
        <f>'QA Audit Tool Questions'!G80</f>
        <v>0</v>
      </c>
      <c r="C57" s="95" t="b">
        <f t="shared" si="11"/>
        <v>0</v>
      </c>
      <c r="D57" s="10"/>
      <c r="E57" s="10"/>
      <c r="F57" s="96"/>
    </row>
    <row r="58" spans="1:6" x14ac:dyDescent="0.2">
      <c r="B58" s="94">
        <f>'QA Audit Tool Questions'!G81</f>
        <v>0</v>
      </c>
      <c r="C58" s="95" t="b">
        <f t="shared" si="11"/>
        <v>0</v>
      </c>
      <c r="D58" s="10"/>
      <c r="E58" s="10"/>
      <c r="F58" s="96"/>
    </row>
    <row r="59" spans="1:6" x14ac:dyDescent="0.2">
      <c r="B59" s="94">
        <f>'QA Audit Tool Questions'!G82</f>
        <v>0</v>
      </c>
      <c r="C59" s="95" t="b">
        <f t="shared" si="11"/>
        <v>0</v>
      </c>
      <c r="D59" s="10"/>
      <c r="E59" s="10"/>
      <c r="F59" s="96"/>
    </row>
    <row r="60" spans="1:6" x14ac:dyDescent="0.2">
      <c r="B60" s="94">
        <f>'QA Audit Tool Questions'!G83</f>
        <v>0</v>
      </c>
      <c r="C60" s="95" t="b">
        <f t="shared" si="11"/>
        <v>0</v>
      </c>
      <c r="D60" s="10"/>
      <c r="E60" s="10"/>
      <c r="F60" s="96"/>
    </row>
    <row r="61" spans="1:6" ht="13.5" thickBot="1" x14ac:dyDescent="0.25">
      <c r="B61" s="94">
        <f>'QA Audit Tool Questions'!G84</f>
        <v>0</v>
      </c>
      <c r="C61" s="95" t="b">
        <f t="shared" si="11"/>
        <v>0</v>
      </c>
      <c r="D61" s="10">
        <f>SUM($C$51:$C$61)</f>
        <v>0</v>
      </c>
      <c r="E61" s="10">
        <f>COUNT($C$51:$C$61)</f>
        <v>0</v>
      </c>
      <c r="F61" s="108" t="e">
        <f>$D$61/$E$61</f>
        <v>#DIV/0!</v>
      </c>
    </row>
    <row r="62" spans="1:6" ht="13.5" thickBot="1" x14ac:dyDescent="0.25">
      <c r="A62" s="126"/>
      <c r="B62" s="252" t="s">
        <v>19</v>
      </c>
      <c r="C62" s="253"/>
      <c r="D62" s="253"/>
      <c r="E62" s="253"/>
      <c r="F62" s="254"/>
    </row>
    <row r="63" spans="1:6" x14ac:dyDescent="0.2">
      <c r="A63" s="127"/>
      <c r="B63" s="94">
        <f>'QA Audit Tool Questions'!G87</f>
        <v>0</v>
      </c>
      <c r="C63" s="95" t="b">
        <f>IF(B63="yes",1,IF(B63="no",0))</f>
        <v>0</v>
      </c>
      <c r="D63" s="10"/>
      <c r="E63" s="10"/>
      <c r="F63" s="96"/>
    </row>
    <row r="64" spans="1:6" x14ac:dyDescent="0.2">
      <c r="A64" s="127"/>
      <c r="B64" s="94">
        <f>'QA Audit Tool Questions'!G89</f>
        <v>0</v>
      </c>
      <c r="C64" s="95" t="b">
        <f t="shared" ref="C64:C68" si="12">IF(B64="yes",1,IF(B64="no",0))</f>
        <v>0</v>
      </c>
      <c r="D64" s="10"/>
      <c r="E64" s="10"/>
      <c r="F64" s="96"/>
    </row>
    <row r="65" spans="1:6" x14ac:dyDescent="0.2">
      <c r="A65" s="127"/>
      <c r="B65" s="94">
        <f>'QA Audit Tool Questions'!G90</f>
        <v>0</v>
      </c>
      <c r="C65" s="95" t="b">
        <f t="shared" si="12"/>
        <v>0</v>
      </c>
      <c r="D65" s="10"/>
      <c r="E65" s="10"/>
      <c r="F65" s="96"/>
    </row>
    <row r="66" spans="1:6" x14ac:dyDescent="0.2">
      <c r="A66" s="127"/>
      <c r="B66" s="94">
        <f>'QA Audit Tool Questions'!G91</f>
        <v>0</v>
      </c>
      <c r="C66" s="95" t="b">
        <f t="shared" si="12"/>
        <v>0</v>
      </c>
      <c r="D66" s="10"/>
      <c r="E66" s="10"/>
      <c r="F66" s="96"/>
    </row>
    <row r="67" spans="1:6" x14ac:dyDescent="0.2">
      <c r="A67" s="127"/>
      <c r="B67" s="94">
        <f>'QA Audit Tool Questions'!G92</f>
        <v>0</v>
      </c>
      <c r="C67" s="95" t="b">
        <f t="shared" si="12"/>
        <v>0</v>
      </c>
      <c r="D67" s="10"/>
      <c r="E67" s="10"/>
      <c r="F67" s="96"/>
    </row>
    <row r="68" spans="1:6" x14ac:dyDescent="0.2">
      <c r="A68" s="127"/>
      <c r="B68" s="94">
        <f>'QA Audit Tool Questions'!G93</f>
        <v>0</v>
      </c>
      <c r="C68" s="95" t="b">
        <f t="shared" si="12"/>
        <v>0</v>
      </c>
      <c r="D68" s="10"/>
      <c r="E68" s="10"/>
      <c r="F68" s="96"/>
    </row>
    <row r="69" spans="1:6" x14ac:dyDescent="0.2">
      <c r="A69" s="127"/>
      <c r="B69" s="94">
        <f>'QA Audit Tool Questions'!G94</f>
        <v>0</v>
      </c>
      <c r="C69" s="95" t="b">
        <f>IF(B69="yes",1,IF(B69="no",0))</f>
        <v>0</v>
      </c>
      <c r="D69" s="10"/>
      <c r="E69" s="10"/>
      <c r="F69" s="96"/>
    </row>
    <row r="70" spans="1:6" x14ac:dyDescent="0.2">
      <c r="A70" s="127"/>
      <c r="B70" s="94">
        <f>'QA Audit Tool Questions'!G95</f>
        <v>0</v>
      </c>
      <c r="C70" s="95" t="b">
        <f>IF(B70="yes",1,IF(B70="no",0))</f>
        <v>0</v>
      </c>
      <c r="D70" s="10"/>
      <c r="E70" s="10"/>
      <c r="F70" s="96"/>
    </row>
    <row r="71" spans="1:6" ht="13.5" thickBot="1" x14ac:dyDescent="0.25">
      <c r="A71" s="127"/>
      <c r="B71" s="98">
        <f>'QA Audit Tool Questions'!G96</f>
        <v>0</v>
      </c>
      <c r="C71" s="99" t="b">
        <f>IF(B71="yes",1,IF(B71="no",0))</f>
        <v>0</v>
      </c>
      <c r="D71" s="12">
        <f>SUM($C$63:$C$71)</f>
        <v>0</v>
      </c>
      <c r="E71" s="12">
        <f>COUNT($C$63:$C$71)</f>
        <v>0</v>
      </c>
      <c r="F71" s="100" t="e">
        <f>$D$71/$E$71</f>
        <v>#DIV/0!</v>
      </c>
    </row>
    <row r="72" spans="1:6" ht="13.5" thickBot="1" x14ac:dyDescent="0.25">
      <c r="B72" s="252" t="s">
        <v>20</v>
      </c>
      <c r="C72" s="253"/>
      <c r="D72" s="253"/>
      <c r="E72" s="253"/>
      <c r="F72" s="254"/>
    </row>
    <row r="73" spans="1:6" x14ac:dyDescent="0.2">
      <c r="B73" s="103">
        <f>'QA Audit Tool Questions'!G100</f>
        <v>0</v>
      </c>
      <c r="C73" s="104" t="b">
        <f>IF(B73="yes",1,IF(B73="no",0))</f>
        <v>0</v>
      </c>
      <c r="D73" s="105"/>
      <c r="E73" s="105"/>
      <c r="F73" s="106"/>
    </row>
    <row r="74" spans="1:6" x14ac:dyDescent="0.2">
      <c r="B74" s="94">
        <f>'QA Audit Tool Questions'!G101</f>
        <v>0</v>
      </c>
      <c r="C74" s="95" t="b">
        <f t="shared" ref="C74:C79" si="13">IF(B74="yes",1,IF(B74="no",0))</f>
        <v>0</v>
      </c>
      <c r="D74" s="10"/>
      <c r="E74" s="10"/>
      <c r="F74" s="96"/>
    </row>
    <row r="75" spans="1:6" x14ac:dyDescent="0.2">
      <c r="B75" s="94">
        <f>'QA Audit Tool Questions'!G102</f>
        <v>0</v>
      </c>
      <c r="C75" s="95" t="b">
        <f t="shared" si="13"/>
        <v>0</v>
      </c>
      <c r="D75" s="10"/>
      <c r="E75" s="10"/>
      <c r="F75" s="96"/>
    </row>
    <row r="76" spans="1:6" x14ac:dyDescent="0.2">
      <c r="B76" s="94">
        <f>'QA Audit Tool Questions'!G103</f>
        <v>0</v>
      </c>
      <c r="C76" s="95" t="b">
        <f t="shared" si="13"/>
        <v>0</v>
      </c>
      <c r="D76" s="10"/>
      <c r="E76" s="10"/>
      <c r="F76" s="96"/>
    </row>
    <row r="77" spans="1:6" x14ac:dyDescent="0.2">
      <c r="B77" s="94">
        <f>'QA Audit Tool Questions'!G104</f>
        <v>0</v>
      </c>
      <c r="C77" s="95" t="b">
        <f t="shared" si="13"/>
        <v>0</v>
      </c>
      <c r="D77" s="10"/>
      <c r="E77" s="10"/>
      <c r="F77" s="96"/>
    </row>
    <row r="78" spans="1:6" x14ac:dyDescent="0.2">
      <c r="B78" s="94">
        <f>'QA Audit Tool Questions'!G105</f>
        <v>0</v>
      </c>
      <c r="C78" s="95" t="b">
        <f t="shared" si="13"/>
        <v>0</v>
      </c>
      <c r="D78" s="10"/>
      <c r="E78" s="10"/>
      <c r="F78" s="96"/>
    </row>
    <row r="79" spans="1:6" x14ac:dyDescent="0.2">
      <c r="B79" s="94">
        <f>'QA Audit Tool Questions'!G106</f>
        <v>0</v>
      </c>
      <c r="C79" s="95" t="b">
        <f t="shared" si="13"/>
        <v>0</v>
      </c>
      <c r="D79" s="10"/>
      <c r="E79" s="1"/>
      <c r="F79" s="109"/>
    </row>
    <row r="80" spans="1:6" ht="13.5" thickBot="1" x14ac:dyDescent="0.25">
      <c r="B80" s="94">
        <f>'QA Audit Tool Questions'!G107</f>
        <v>0</v>
      </c>
      <c r="C80" s="95" t="b">
        <f>IF(B80="yes",1,IF(B80="no",0))</f>
        <v>0</v>
      </c>
      <c r="D80" s="10">
        <f>SUM($C$73:$C$80)</f>
        <v>0</v>
      </c>
      <c r="E80" s="10">
        <f>COUNT($C$73:$C$80)</f>
        <v>0</v>
      </c>
      <c r="F80" s="108" t="e">
        <f>$D$80/$E$80</f>
        <v>#DIV/0!</v>
      </c>
    </row>
    <row r="81" spans="2:6" ht="13.5" thickBot="1" x14ac:dyDescent="0.25">
      <c r="B81" s="252" t="s">
        <v>285</v>
      </c>
      <c r="C81" s="253"/>
      <c r="D81" s="253"/>
      <c r="E81" s="253"/>
      <c r="F81" s="254"/>
    </row>
    <row r="82" spans="2:6" x14ac:dyDescent="0.2">
      <c r="B82" s="103">
        <f>'QA Audit Tool Questions'!G110</f>
        <v>0</v>
      </c>
      <c r="C82" s="104" t="b">
        <f t="shared" ref="C82:C84" si="14">IF(B82="yes",1,IF(B82="no",0))</f>
        <v>0</v>
      </c>
      <c r="D82" s="105"/>
      <c r="E82" s="105"/>
      <c r="F82" s="106"/>
    </row>
    <row r="83" spans="2:6" x14ac:dyDescent="0.2">
      <c r="B83" s="94">
        <f>'QA Audit Tool Questions'!G111</f>
        <v>0</v>
      </c>
      <c r="C83" s="95" t="b">
        <f t="shared" si="14"/>
        <v>0</v>
      </c>
      <c r="D83" s="10"/>
      <c r="E83" s="10"/>
      <c r="F83" s="96"/>
    </row>
    <row r="84" spans="2:6" x14ac:dyDescent="0.2">
      <c r="B84" s="94">
        <f>'QA Audit Tool Questions'!G112</f>
        <v>0</v>
      </c>
      <c r="C84" s="95" t="b">
        <f t="shared" si="14"/>
        <v>0</v>
      </c>
      <c r="D84" s="10"/>
      <c r="E84" s="10"/>
      <c r="F84" s="96"/>
    </row>
    <row r="85" spans="2:6" x14ac:dyDescent="0.2">
      <c r="B85" s="94">
        <f>'QA Audit Tool Questions'!G113</f>
        <v>0</v>
      </c>
      <c r="C85" s="95" t="b">
        <f t="shared" ref="C85:C86" si="15">IF(B85="yes",1,IF(B85="no",0))</f>
        <v>0</v>
      </c>
      <c r="D85" s="10"/>
      <c r="E85" s="1"/>
      <c r="F85" s="109"/>
    </row>
    <row r="86" spans="2:6" ht="13.5" thickBot="1" x14ac:dyDescent="0.25">
      <c r="B86" s="94">
        <f>'QA Audit Tool Questions'!G114</f>
        <v>0</v>
      </c>
      <c r="C86" s="95" t="b">
        <f t="shared" si="15"/>
        <v>0</v>
      </c>
      <c r="D86" s="10">
        <f>SUM($C$82:$C$86)</f>
        <v>0</v>
      </c>
      <c r="E86" s="10">
        <f>COUNT($C$82:$C$86)</f>
        <v>0</v>
      </c>
      <c r="F86" s="108" t="e">
        <f>$D$86/$E$86</f>
        <v>#DIV/0!</v>
      </c>
    </row>
    <row r="87" spans="2:6" ht="13.5" thickBot="1" x14ac:dyDescent="0.25">
      <c r="B87" s="246" t="s">
        <v>286</v>
      </c>
      <c r="C87" s="247"/>
      <c r="D87" s="247"/>
      <c r="E87" s="247"/>
      <c r="F87" s="248"/>
    </row>
    <row r="88" spans="2:6" x14ac:dyDescent="0.2">
      <c r="B88" s="97">
        <f>'QA Audit Tool Questions'!G117</f>
        <v>0</v>
      </c>
      <c r="C88" s="95" t="b">
        <f t="shared" ref="C88:C91" si="16">IF(B88="yes",1,IF(B88="no",0))</f>
        <v>0</v>
      </c>
      <c r="D88" s="10"/>
      <c r="E88" s="10"/>
      <c r="F88" s="96"/>
    </row>
    <row r="89" spans="2:6" x14ac:dyDescent="0.2">
      <c r="B89" s="97">
        <f>'QA Audit Tool Questions'!G118</f>
        <v>0</v>
      </c>
      <c r="C89" s="95" t="b">
        <f t="shared" si="16"/>
        <v>0</v>
      </c>
      <c r="D89" s="10"/>
      <c r="E89" s="10"/>
      <c r="F89" s="96"/>
    </row>
    <row r="90" spans="2:6" x14ac:dyDescent="0.2">
      <c r="B90" s="97">
        <f>'QA Audit Tool Questions'!G119</f>
        <v>0</v>
      </c>
      <c r="C90" s="95" t="b">
        <f t="shared" si="16"/>
        <v>0</v>
      </c>
      <c r="D90" s="10"/>
      <c r="E90" s="10"/>
      <c r="F90" s="96"/>
    </row>
    <row r="91" spans="2:6" ht="13.5" thickBot="1" x14ac:dyDescent="0.25">
      <c r="B91" s="97">
        <f>'QA Audit Tool Questions'!G120</f>
        <v>0</v>
      </c>
      <c r="C91" s="95" t="b">
        <f t="shared" si="16"/>
        <v>0</v>
      </c>
      <c r="D91" s="10">
        <f>SUM($C$88:$C$91)</f>
        <v>0</v>
      </c>
      <c r="E91" s="10">
        <f>COUNT($C$88:$C$91)</f>
        <v>0</v>
      </c>
      <c r="F91" s="108" t="e">
        <f>$D$91/$E$91</f>
        <v>#DIV/0!</v>
      </c>
    </row>
    <row r="92" spans="2:6" ht="13.5" thickBot="1" x14ac:dyDescent="0.25">
      <c r="B92" s="249" t="s">
        <v>21</v>
      </c>
      <c r="C92" s="250"/>
      <c r="D92" s="250"/>
      <c r="E92" s="250"/>
      <c r="F92" s="251"/>
    </row>
    <row r="93" spans="2:6" s="9" customFormat="1" ht="13.5" thickBot="1" x14ac:dyDescent="0.25">
      <c r="B93" s="11"/>
      <c r="C93" s="12">
        <f>$D$91+$D$86+$D$80+$D$71+$D$61+$D$49+$D$44+$D$37+$D$17+$D$11</f>
        <v>0</v>
      </c>
      <c r="D93" s="12">
        <f>$E$91+$E$86+$E$80+$E$71+$E$61+$E$49+$E$44+$E$37+$E$17+$E$11</f>
        <v>0</v>
      </c>
      <c r="E93" s="14" t="e">
        <f>$C$93/$D$93</f>
        <v>#DIV/0!</v>
      </c>
      <c r="F93" s="13"/>
    </row>
    <row r="94" spans="2:6" s="9" customFormat="1" x14ac:dyDescent="0.2"/>
    <row r="95" spans="2:6" s="9" customFormat="1" x14ac:dyDescent="0.2"/>
    <row r="96" spans="2:6"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pans="2:2" s="9" customFormat="1" x14ac:dyDescent="0.2"/>
    <row r="274" spans="2:2" s="9" customFormat="1" x14ac:dyDescent="0.2"/>
    <row r="275" spans="2:2" s="9" customFormat="1" x14ac:dyDescent="0.2"/>
    <row r="276" spans="2:2" s="9" customFormat="1" x14ac:dyDescent="0.2"/>
    <row r="277" spans="2:2" s="9" customFormat="1" x14ac:dyDescent="0.2"/>
    <row r="278" spans="2:2" s="9" customFormat="1" x14ac:dyDescent="0.2">
      <c r="B278" s="16" t="s">
        <v>24</v>
      </c>
    </row>
    <row r="279" spans="2:2" s="9" customFormat="1" x14ac:dyDescent="0.2">
      <c r="B279" s="16"/>
    </row>
    <row r="280" spans="2:2" s="9" customFormat="1" x14ac:dyDescent="0.2">
      <c r="B280" s="16"/>
    </row>
    <row r="281" spans="2:2" s="9" customFormat="1" x14ac:dyDescent="0.2">
      <c r="B281" s="16"/>
    </row>
    <row r="282" spans="2:2" s="9" customFormat="1" x14ac:dyDescent="0.2">
      <c r="B282" s="16"/>
    </row>
    <row r="283" spans="2:2" s="9" customFormat="1" x14ac:dyDescent="0.2">
      <c r="B283" s="16"/>
    </row>
  </sheetData>
  <sheetProtection selectLockedCells="1" selectUnlockedCells="1"/>
  <mergeCells count="11">
    <mergeCell ref="B87:F87"/>
    <mergeCell ref="B45:F45"/>
    <mergeCell ref="B92:F92"/>
    <mergeCell ref="B81:F81"/>
    <mergeCell ref="B62:F62"/>
    <mergeCell ref="B72:F72"/>
    <mergeCell ref="B1:F1"/>
    <mergeCell ref="B12:F12"/>
    <mergeCell ref="B18:F18"/>
    <mergeCell ref="B38:F38"/>
    <mergeCell ref="B50:F5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1"/>
  <sheetViews>
    <sheetView workbookViewId="0">
      <selection activeCell="C2" sqref="C2"/>
    </sheetView>
  </sheetViews>
  <sheetFormatPr defaultRowHeight="12.75" x14ac:dyDescent="0.2"/>
  <cols>
    <col min="3" max="3" width="11.5703125" bestFit="1" customWidth="1"/>
    <col min="4" max="4" width="36.85546875" bestFit="1" customWidth="1"/>
    <col min="5" max="5" width="34.5703125" bestFit="1" customWidth="1"/>
    <col min="6" max="6" width="47.7109375" bestFit="1" customWidth="1"/>
    <col min="8" max="8" width="12.28515625" bestFit="1" customWidth="1"/>
  </cols>
  <sheetData>
    <row r="1" spans="2:8" ht="15" x14ac:dyDescent="0.25">
      <c r="B1" s="130"/>
      <c r="C1" s="130" t="s">
        <v>342</v>
      </c>
      <c r="D1" s="130" t="s">
        <v>176</v>
      </c>
      <c r="E1" s="130" t="s">
        <v>177</v>
      </c>
      <c r="F1" s="130" t="s">
        <v>178</v>
      </c>
      <c r="G1" s="1"/>
      <c r="H1" s="130" t="s">
        <v>177</v>
      </c>
    </row>
    <row r="2" spans="2:8" ht="15" x14ac:dyDescent="0.2">
      <c r="B2" s="131">
        <v>2</v>
      </c>
      <c r="C2" s="132" t="s">
        <v>76</v>
      </c>
      <c r="D2" s="132" t="s">
        <v>179</v>
      </c>
      <c r="E2" s="133" t="s">
        <v>180</v>
      </c>
      <c r="F2" s="131" t="str">
        <f>C2&amp;" - "&amp;D2</f>
        <v>K00001 - Practice 1</v>
      </c>
      <c r="G2" s="1"/>
      <c r="H2" s="134" t="s">
        <v>180</v>
      </c>
    </row>
    <row r="3" spans="2:8" ht="15" x14ac:dyDescent="0.2">
      <c r="B3" s="131">
        <v>3</v>
      </c>
      <c r="C3" s="132" t="s">
        <v>77</v>
      </c>
      <c r="D3" s="132" t="s">
        <v>181</v>
      </c>
      <c r="E3" s="131" t="s">
        <v>180</v>
      </c>
      <c r="F3" s="131" t="str">
        <f t="shared" ref="F3:F66" si="0">C3&amp;" - "&amp;D3</f>
        <v>K00002 - Practice 2</v>
      </c>
      <c r="G3" s="1"/>
      <c r="H3" s="135" t="s">
        <v>200</v>
      </c>
    </row>
    <row r="4" spans="2:8" ht="15" x14ac:dyDescent="0.2">
      <c r="B4" s="131">
        <v>4</v>
      </c>
      <c r="C4" s="132" t="s">
        <v>78</v>
      </c>
      <c r="D4" s="132" t="s">
        <v>182</v>
      </c>
      <c r="E4" s="131" t="s">
        <v>180</v>
      </c>
      <c r="F4" s="131" t="str">
        <f t="shared" si="0"/>
        <v>K00003 - Practice 3</v>
      </c>
      <c r="G4" s="1"/>
      <c r="H4" s="135" t="s">
        <v>221</v>
      </c>
    </row>
    <row r="5" spans="2:8" ht="15" x14ac:dyDescent="0.2">
      <c r="B5" s="131">
        <v>5</v>
      </c>
      <c r="C5" s="132" t="s">
        <v>79</v>
      </c>
      <c r="D5" s="132" t="s">
        <v>183</v>
      </c>
      <c r="E5" s="131" t="s">
        <v>180</v>
      </c>
      <c r="F5" s="131" t="str">
        <f t="shared" si="0"/>
        <v>K00004 - Practice 4</v>
      </c>
      <c r="G5" s="1"/>
      <c r="H5" s="135" t="s">
        <v>242</v>
      </c>
    </row>
    <row r="6" spans="2:8" ht="15" x14ac:dyDescent="0.2">
      <c r="B6" s="131">
        <v>6</v>
      </c>
      <c r="C6" s="132" t="s">
        <v>80</v>
      </c>
      <c r="D6" s="132" t="s">
        <v>184</v>
      </c>
      <c r="E6" s="131" t="s">
        <v>180</v>
      </c>
      <c r="F6" s="131" t="str">
        <f t="shared" si="0"/>
        <v>K00005 - Practice 5</v>
      </c>
      <c r="G6" s="1"/>
      <c r="H6" s="135" t="s">
        <v>263</v>
      </c>
    </row>
    <row r="7" spans="2:8" ht="15" x14ac:dyDescent="0.2">
      <c r="B7" s="131">
        <v>7</v>
      </c>
      <c r="C7" s="132" t="s">
        <v>81</v>
      </c>
      <c r="D7" s="132" t="s">
        <v>185</v>
      </c>
      <c r="E7" s="131" t="s">
        <v>180</v>
      </c>
      <c r="F7" s="131" t="str">
        <f t="shared" si="0"/>
        <v>K00006 - Practice 6</v>
      </c>
      <c r="G7" s="1"/>
    </row>
    <row r="8" spans="2:8" ht="15" x14ac:dyDescent="0.2">
      <c r="B8" s="131">
        <v>8</v>
      </c>
      <c r="C8" s="132" t="s">
        <v>82</v>
      </c>
      <c r="D8" s="132" t="s">
        <v>186</v>
      </c>
      <c r="E8" s="131" t="s">
        <v>180</v>
      </c>
      <c r="F8" s="131" t="str">
        <f t="shared" si="0"/>
        <v>K00007 - Practice 7</v>
      </c>
      <c r="G8" s="1"/>
    </row>
    <row r="9" spans="2:8" ht="15" x14ac:dyDescent="0.2">
      <c r="B9" s="131">
        <v>9</v>
      </c>
      <c r="C9" s="132" t="s">
        <v>83</v>
      </c>
      <c r="D9" s="132" t="s">
        <v>187</v>
      </c>
      <c r="E9" s="131" t="s">
        <v>180</v>
      </c>
      <c r="F9" s="131" t="str">
        <f t="shared" si="0"/>
        <v>K00008 - Practice 8</v>
      </c>
      <c r="G9" s="1"/>
    </row>
    <row r="10" spans="2:8" ht="15" x14ac:dyDescent="0.2">
      <c r="B10" s="131">
        <v>10</v>
      </c>
      <c r="C10" s="132" t="s">
        <v>84</v>
      </c>
      <c r="D10" s="132" t="s">
        <v>188</v>
      </c>
      <c r="E10" s="131" t="s">
        <v>180</v>
      </c>
      <c r="F10" s="131" t="str">
        <f t="shared" si="0"/>
        <v>K00009 - Practice 9</v>
      </c>
      <c r="G10" s="1"/>
    </row>
    <row r="11" spans="2:8" ht="15" x14ac:dyDescent="0.2">
      <c r="B11" s="131">
        <v>11</v>
      </c>
      <c r="C11" s="132" t="s">
        <v>85</v>
      </c>
      <c r="D11" s="132" t="s">
        <v>189</v>
      </c>
      <c r="E11" s="131" t="s">
        <v>180</v>
      </c>
      <c r="F11" s="131" t="str">
        <f t="shared" si="0"/>
        <v>K00010 - Practice 10</v>
      </c>
      <c r="G11" s="1"/>
    </row>
    <row r="12" spans="2:8" ht="15" x14ac:dyDescent="0.2">
      <c r="B12" s="131">
        <v>12</v>
      </c>
      <c r="C12" s="132" t="s">
        <v>86</v>
      </c>
      <c r="D12" s="132" t="s">
        <v>190</v>
      </c>
      <c r="E12" s="131" t="s">
        <v>180</v>
      </c>
      <c r="F12" s="131" t="str">
        <f t="shared" si="0"/>
        <v>K00011 - Practice 11</v>
      </c>
      <c r="G12" s="1"/>
    </row>
    <row r="13" spans="2:8" ht="15" x14ac:dyDescent="0.2">
      <c r="B13" s="131">
        <v>13</v>
      </c>
      <c r="C13" s="132" t="s">
        <v>87</v>
      </c>
      <c r="D13" s="132" t="s">
        <v>191</v>
      </c>
      <c r="E13" s="131" t="s">
        <v>180</v>
      </c>
      <c r="F13" s="131" t="str">
        <f t="shared" si="0"/>
        <v>K00012 - Practice 12</v>
      </c>
      <c r="G13" s="1"/>
    </row>
    <row r="14" spans="2:8" ht="15" x14ac:dyDescent="0.2">
      <c r="B14" s="131">
        <v>14</v>
      </c>
      <c r="C14" s="132" t="s">
        <v>88</v>
      </c>
      <c r="D14" s="132" t="s">
        <v>192</v>
      </c>
      <c r="E14" s="131" t="s">
        <v>180</v>
      </c>
      <c r="F14" s="131" t="str">
        <f t="shared" si="0"/>
        <v>K00013 - Practice 13</v>
      </c>
      <c r="G14" s="1"/>
    </row>
    <row r="15" spans="2:8" ht="15" x14ac:dyDescent="0.2">
      <c r="B15" s="131">
        <v>15</v>
      </c>
      <c r="C15" s="132" t="s">
        <v>89</v>
      </c>
      <c r="D15" s="132" t="s">
        <v>193</v>
      </c>
      <c r="E15" s="131" t="s">
        <v>180</v>
      </c>
      <c r="F15" s="131" t="str">
        <f t="shared" si="0"/>
        <v>K00014 - Practice 14</v>
      </c>
      <c r="G15" s="1"/>
    </row>
    <row r="16" spans="2:8" ht="15" x14ac:dyDescent="0.2">
      <c r="B16" s="131">
        <v>16</v>
      </c>
      <c r="C16" s="132" t="s">
        <v>90</v>
      </c>
      <c r="D16" s="132" t="s">
        <v>194</v>
      </c>
      <c r="E16" s="131" t="s">
        <v>180</v>
      </c>
      <c r="F16" s="131" t="str">
        <f t="shared" si="0"/>
        <v>K00015 - Practice 15</v>
      </c>
      <c r="G16" s="1"/>
    </row>
    <row r="17" spans="2:7" ht="15" x14ac:dyDescent="0.2">
      <c r="B17" s="131">
        <v>17</v>
      </c>
      <c r="C17" s="132" t="s">
        <v>91</v>
      </c>
      <c r="D17" s="132" t="s">
        <v>195</v>
      </c>
      <c r="E17" s="131" t="s">
        <v>180</v>
      </c>
      <c r="F17" s="131" t="str">
        <f t="shared" si="0"/>
        <v>K00016 - Practice 16</v>
      </c>
      <c r="G17" s="1"/>
    </row>
    <row r="18" spans="2:7" ht="15" x14ac:dyDescent="0.2">
      <c r="B18" s="131">
        <v>18</v>
      </c>
      <c r="C18" s="132" t="s">
        <v>92</v>
      </c>
      <c r="D18" s="132" t="s">
        <v>196</v>
      </c>
      <c r="E18" s="131" t="s">
        <v>180</v>
      </c>
      <c r="F18" s="131" t="str">
        <f t="shared" si="0"/>
        <v>K00017 - Practice 17</v>
      </c>
      <c r="G18" s="1"/>
    </row>
    <row r="19" spans="2:7" ht="15" x14ac:dyDescent="0.2">
      <c r="B19" s="131">
        <v>19</v>
      </c>
      <c r="C19" s="132" t="s">
        <v>93</v>
      </c>
      <c r="D19" s="132" t="s">
        <v>197</v>
      </c>
      <c r="E19" s="131" t="s">
        <v>180</v>
      </c>
      <c r="F19" s="131" t="str">
        <f t="shared" si="0"/>
        <v>K00018 - Practice 18</v>
      </c>
      <c r="G19" s="1"/>
    </row>
    <row r="20" spans="2:7" ht="15" x14ac:dyDescent="0.2">
      <c r="B20" s="131">
        <v>20</v>
      </c>
      <c r="C20" s="132" t="s">
        <v>94</v>
      </c>
      <c r="D20" s="132" t="s">
        <v>198</v>
      </c>
      <c r="E20" s="131" t="s">
        <v>180</v>
      </c>
      <c r="F20" s="131" t="str">
        <f t="shared" si="0"/>
        <v>K00019 - Practice 19</v>
      </c>
      <c r="G20" s="1"/>
    </row>
    <row r="21" spans="2:7" ht="15" x14ac:dyDescent="0.2">
      <c r="B21" s="131">
        <v>21</v>
      </c>
      <c r="C21" s="132" t="s">
        <v>95</v>
      </c>
      <c r="D21" s="132" t="s">
        <v>199</v>
      </c>
      <c r="E21" s="131" t="s">
        <v>200</v>
      </c>
      <c r="F21" s="131" t="str">
        <f t="shared" si="0"/>
        <v>K00020 - Practice 20</v>
      </c>
      <c r="G21" s="1"/>
    </row>
    <row r="22" spans="2:7" ht="15" x14ac:dyDescent="0.2">
      <c r="B22" s="131">
        <v>22</v>
      </c>
      <c r="C22" s="132" t="s">
        <v>96</v>
      </c>
      <c r="D22" s="132" t="s">
        <v>201</v>
      </c>
      <c r="E22" s="131" t="s">
        <v>200</v>
      </c>
      <c r="F22" s="131" t="str">
        <f t="shared" si="0"/>
        <v>K00021 - Practice 21</v>
      </c>
      <c r="G22" s="1"/>
    </row>
    <row r="23" spans="2:7" ht="15" x14ac:dyDescent="0.2">
      <c r="B23" s="131">
        <v>23</v>
      </c>
      <c r="C23" s="132" t="s">
        <v>97</v>
      </c>
      <c r="D23" s="132" t="s">
        <v>202</v>
      </c>
      <c r="E23" s="131" t="s">
        <v>200</v>
      </c>
      <c r="F23" s="131" t="str">
        <f t="shared" si="0"/>
        <v>K00022 - Practice 22</v>
      </c>
      <c r="G23" s="1"/>
    </row>
    <row r="24" spans="2:7" ht="15" x14ac:dyDescent="0.2">
      <c r="B24" s="131">
        <v>24</v>
      </c>
      <c r="C24" s="132" t="s">
        <v>98</v>
      </c>
      <c r="D24" s="132" t="s">
        <v>203</v>
      </c>
      <c r="E24" s="131" t="s">
        <v>200</v>
      </c>
      <c r="F24" s="131" t="str">
        <f t="shared" si="0"/>
        <v>K00023 - Practice 23</v>
      </c>
      <c r="G24" s="1"/>
    </row>
    <row r="25" spans="2:7" ht="15" x14ac:dyDescent="0.2">
      <c r="B25" s="131">
        <v>25</v>
      </c>
      <c r="C25" s="132" t="s">
        <v>99</v>
      </c>
      <c r="D25" s="132" t="s">
        <v>204</v>
      </c>
      <c r="E25" s="131" t="s">
        <v>200</v>
      </c>
      <c r="F25" s="131" t="str">
        <f t="shared" si="0"/>
        <v>K00024 - Practice 24</v>
      </c>
      <c r="G25" s="1"/>
    </row>
    <row r="26" spans="2:7" ht="15" x14ac:dyDescent="0.2">
      <c r="B26" s="131">
        <v>26</v>
      </c>
      <c r="C26" s="132" t="s">
        <v>100</v>
      </c>
      <c r="D26" s="132" t="s">
        <v>205</v>
      </c>
      <c r="E26" s="131" t="s">
        <v>200</v>
      </c>
      <c r="F26" s="131" t="str">
        <f t="shared" si="0"/>
        <v>K00025 - Practice 25</v>
      </c>
      <c r="G26" s="1"/>
    </row>
    <row r="27" spans="2:7" ht="15" x14ac:dyDescent="0.2">
      <c r="B27" s="131">
        <v>27</v>
      </c>
      <c r="C27" s="132" t="s">
        <v>101</v>
      </c>
      <c r="D27" s="132" t="s">
        <v>206</v>
      </c>
      <c r="E27" s="131" t="s">
        <v>200</v>
      </c>
      <c r="F27" s="131" t="str">
        <f t="shared" si="0"/>
        <v>K00026 - Practice 26</v>
      </c>
      <c r="G27" s="1"/>
    </row>
    <row r="28" spans="2:7" ht="15" x14ac:dyDescent="0.2">
      <c r="B28" s="131">
        <v>28</v>
      </c>
      <c r="C28" s="132" t="s">
        <v>102</v>
      </c>
      <c r="D28" s="132" t="s">
        <v>207</v>
      </c>
      <c r="E28" s="131" t="s">
        <v>200</v>
      </c>
      <c r="F28" s="131" t="str">
        <f t="shared" si="0"/>
        <v>K00027 - Practice 27</v>
      </c>
      <c r="G28" s="1"/>
    </row>
    <row r="29" spans="2:7" ht="15" x14ac:dyDescent="0.2">
      <c r="B29" s="131">
        <v>29</v>
      </c>
      <c r="C29" s="132" t="s">
        <v>103</v>
      </c>
      <c r="D29" s="132" t="s">
        <v>208</v>
      </c>
      <c r="E29" s="131" t="s">
        <v>200</v>
      </c>
      <c r="F29" s="131" t="str">
        <f t="shared" si="0"/>
        <v>K00028 - Practice 28</v>
      </c>
      <c r="G29" s="1"/>
    </row>
    <row r="30" spans="2:7" ht="15" x14ac:dyDescent="0.2">
      <c r="B30" s="131">
        <v>30</v>
      </c>
      <c r="C30" s="132" t="s">
        <v>104</v>
      </c>
      <c r="D30" s="132" t="s">
        <v>209</v>
      </c>
      <c r="E30" s="131" t="s">
        <v>200</v>
      </c>
      <c r="F30" s="131" t="str">
        <f t="shared" si="0"/>
        <v>K00029 - Practice 29</v>
      </c>
      <c r="G30" s="1"/>
    </row>
    <row r="31" spans="2:7" ht="15" x14ac:dyDescent="0.2">
      <c r="B31" s="131">
        <v>31</v>
      </c>
      <c r="C31" s="132" t="s">
        <v>105</v>
      </c>
      <c r="D31" s="132" t="s">
        <v>210</v>
      </c>
      <c r="E31" s="131" t="s">
        <v>200</v>
      </c>
      <c r="F31" s="131" t="str">
        <f t="shared" si="0"/>
        <v>K00030 - Practice 30</v>
      </c>
      <c r="G31" s="1"/>
    </row>
    <row r="32" spans="2:7" ht="15" x14ac:dyDescent="0.2">
      <c r="B32" s="131">
        <v>32</v>
      </c>
      <c r="C32" s="132" t="s">
        <v>106</v>
      </c>
      <c r="D32" s="132" t="s">
        <v>211</v>
      </c>
      <c r="E32" s="131" t="s">
        <v>200</v>
      </c>
      <c r="F32" s="131" t="str">
        <f t="shared" si="0"/>
        <v>K00031 - Practice 31</v>
      </c>
      <c r="G32" s="1"/>
    </row>
    <row r="33" spans="2:7" ht="15" x14ac:dyDescent="0.2">
      <c r="B33" s="131">
        <v>33</v>
      </c>
      <c r="C33" s="132" t="s">
        <v>107</v>
      </c>
      <c r="D33" s="132" t="s">
        <v>212</v>
      </c>
      <c r="E33" s="131" t="s">
        <v>200</v>
      </c>
      <c r="F33" s="131" t="str">
        <f t="shared" si="0"/>
        <v>K00032 - Practice 32</v>
      </c>
      <c r="G33" s="1"/>
    </row>
    <row r="34" spans="2:7" ht="15" x14ac:dyDescent="0.2">
      <c r="B34" s="131">
        <v>34</v>
      </c>
      <c r="C34" s="132" t="s">
        <v>108</v>
      </c>
      <c r="D34" s="132" t="s">
        <v>213</v>
      </c>
      <c r="E34" s="131" t="s">
        <v>200</v>
      </c>
      <c r="F34" s="131" t="str">
        <f t="shared" si="0"/>
        <v>K00033 - Practice 33</v>
      </c>
      <c r="G34" s="1"/>
    </row>
    <row r="35" spans="2:7" ht="15" x14ac:dyDescent="0.2">
      <c r="B35" s="131">
        <v>35</v>
      </c>
      <c r="C35" s="132" t="s">
        <v>109</v>
      </c>
      <c r="D35" s="132" t="s">
        <v>214</v>
      </c>
      <c r="E35" s="131" t="s">
        <v>200</v>
      </c>
      <c r="F35" s="131" t="str">
        <f t="shared" si="0"/>
        <v>K00034 - Practice 34</v>
      </c>
      <c r="G35" s="1"/>
    </row>
    <row r="36" spans="2:7" ht="15" x14ac:dyDescent="0.2">
      <c r="B36" s="131">
        <v>36</v>
      </c>
      <c r="C36" s="132" t="s">
        <v>110</v>
      </c>
      <c r="D36" s="132" t="s">
        <v>215</v>
      </c>
      <c r="E36" s="131" t="s">
        <v>200</v>
      </c>
      <c r="F36" s="131" t="str">
        <f t="shared" si="0"/>
        <v>K00035 - Practice 35</v>
      </c>
      <c r="G36" s="1"/>
    </row>
    <row r="37" spans="2:7" ht="15" x14ac:dyDescent="0.2">
      <c r="B37" s="131">
        <v>37</v>
      </c>
      <c r="C37" s="132" t="s">
        <v>111</v>
      </c>
      <c r="D37" s="132" t="s">
        <v>216</v>
      </c>
      <c r="E37" s="131" t="s">
        <v>200</v>
      </c>
      <c r="F37" s="131" t="str">
        <f t="shared" si="0"/>
        <v>K00036 - Practice 36</v>
      </c>
      <c r="G37" s="1"/>
    </row>
    <row r="38" spans="2:7" ht="15" x14ac:dyDescent="0.2">
      <c r="B38" s="131">
        <v>38</v>
      </c>
      <c r="C38" s="132" t="s">
        <v>112</v>
      </c>
      <c r="D38" s="132" t="s">
        <v>217</v>
      </c>
      <c r="E38" s="131" t="s">
        <v>200</v>
      </c>
      <c r="F38" s="131" t="str">
        <f t="shared" si="0"/>
        <v>K00037 - Practice 37</v>
      </c>
      <c r="G38" s="1"/>
    </row>
    <row r="39" spans="2:7" ht="15" x14ac:dyDescent="0.2">
      <c r="B39" s="131">
        <v>39</v>
      </c>
      <c r="C39" s="132" t="s">
        <v>113</v>
      </c>
      <c r="D39" s="132" t="s">
        <v>218</v>
      </c>
      <c r="E39" s="131" t="s">
        <v>200</v>
      </c>
      <c r="F39" s="131" t="str">
        <f t="shared" si="0"/>
        <v>K00038 - Practice 38</v>
      </c>
      <c r="G39" s="1"/>
    </row>
    <row r="40" spans="2:7" ht="15" x14ac:dyDescent="0.2">
      <c r="B40" s="131">
        <v>40</v>
      </c>
      <c r="C40" s="132" t="s">
        <v>114</v>
      </c>
      <c r="D40" s="132" t="s">
        <v>219</v>
      </c>
      <c r="E40" s="131" t="s">
        <v>200</v>
      </c>
      <c r="F40" s="131" t="str">
        <f t="shared" si="0"/>
        <v>K00039 - Practice 39</v>
      </c>
      <c r="G40" s="1"/>
    </row>
    <row r="41" spans="2:7" ht="15" x14ac:dyDescent="0.2">
      <c r="B41" s="131">
        <v>41</v>
      </c>
      <c r="C41" s="132" t="s">
        <v>115</v>
      </c>
      <c r="D41" s="132" t="s">
        <v>220</v>
      </c>
      <c r="E41" s="131" t="s">
        <v>221</v>
      </c>
      <c r="F41" s="131" t="str">
        <f t="shared" si="0"/>
        <v>K00040 - Practice 40</v>
      </c>
      <c r="G41" s="1"/>
    </row>
    <row r="42" spans="2:7" ht="15" x14ac:dyDescent="0.2">
      <c r="B42" s="131">
        <v>42</v>
      </c>
      <c r="C42" s="132" t="s">
        <v>116</v>
      </c>
      <c r="D42" s="132" t="s">
        <v>222</v>
      </c>
      <c r="E42" s="131" t="s">
        <v>221</v>
      </c>
      <c r="F42" s="131" t="str">
        <f t="shared" si="0"/>
        <v>K00041 - Practice 41</v>
      </c>
      <c r="G42" s="1"/>
    </row>
    <row r="43" spans="2:7" ht="15" x14ac:dyDescent="0.2">
      <c r="B43" s="131">
        <v>43</v>
      </c>
      <c r="C43" s="132" t="s">
        <v>117</v>
      </c>
      <c r="D43" s="132" t="s">
        <v>223</v>
      </c>
      <c r="E43" s="131" t="s">
        <v>221</v>
      </c>
      <c r="F43" s="131" t="str">
        <f t="shared" si="0"/>
        <v>K00042 - Practice 42</v>
      </c>
      <c r="G43" s="1"/>
    </row>
    <row r="44" spans="2:7" ht="15" x14ac:dyDescent="0.2">
      <c r="B44" s="131">
        <v>44</v>
      </c>
      <c r="C44" s="132" t="s">
        <v>118</v>
      </c>
      <c r="D44" s="132" t="s">
        <v>224</v>
      </c>
      <c r="E44" s="131" t="s">
        <v>221</v>
      </c>
      <c r="F44" s="131" t="str">
        <f t="shared" si="0"/>
        <v>K00043 - Practice 43</v>
      </c>
      <c r="G44" s="1"/>
    </row>
    <row r="45" spans="2:7" ht="15" x14ac:dyDescent="0.2">
      <c r="B45" s="131">
        <v>45</v>
      </c>
      <c r="C45" s="132" t="s">
        <v>119</v>
      </c>
      <c r="D45" s="132" t="s">
        <v>225</v>
      </c>
      <c r="E45" s="131" t="s">
        <v>221</v>
      </c>
      <c r="F45" s="131" t="str">
        <f t="shared" si="0"/>
        <v>K00044 - Practice 44</v>
      </c>
      <c r="G45" s="1"/>
    </row>
    <row r="46" spans="2:7" ht="15" x14ac:dyDescent="0.2">
      <c r="B46" s="131">
        <v>46</v>
      </c>
      <c r="C46" s="132" t="s">
        <v>120</v>
      </c>
      <c r="D46" s="132" t="s">
        <v>226</v>
      </c>
      <c r="E46" s="131" t="s">
        <v>221</v>
      </c>
      <c r="F46" s="131" t="str">
        <f t="shared" si="0"/>
        <v>K00045 - Practice 45</v>
      </c>
      <c r="G46" s="1"/>
    </row>
    <row r="47" spans="2:7" ht="15" x14ac:dyDescent="0.2">
      <c r="B47" s="131">
        <v>47</v>
      </c>
      <c r="C47" s="132" t="s">
        <v>121</v>
      </c>
      <c r="D47" s="132" t="s">
        <v>227</v>
      </c>
      <c r="E47" s="131" t="s">
        <v>221</v>
      </c>
      <c r="F47" s="131" t="str">
        <f t="shared" si="0"/>
        <v>K00046 - Practice 46</v>
      </c>
      <c r="G47" s="1"/>
    </row>
    <row r="48" spans="2:7" ht="15" x14ac:dyDescent="0.2">
      <c r="B48" s="131">
        <v>48</v>
      </c>
      <c r="C48" s="132" t="s">
        <v>122</v>
      </c>
      <c r="D48" s="132" t="s">
        <v>228</v>
      </c>
      <c r="E48" s="131" t="s">
        <v>221</v>
      </c>
      <c r="F48" s="131" t="str">
        <f t="shared" si="0"/>
        <v>K00047 - Practice 47</v>
      </c>
      <c r="G48" s="1"/>
    </row>
    <row r="49" spans="2:7" ht="15" x14ac:dyDescent="0.2">
      <c r="B49" s="131">
        <v>49</v>
      </c>
      <c r="C49" s="132" t="s">
        <v>123</v>
      </c>
      <c r="D49" s="132" t="s">
        <v>229</v>
      </c>
      <c r="E49" s="131" t="s">
        <v>221</v>
      </c>
      <c r="F49" s="131" t="str">
        <f t="shared" si="0"/>
        <v>K00048 - Practice 48</v>
      </c>
      <c r="G49" s="1"/>
    </row>
    <row r="50" spans="2:7" ht="15" x14ac:dyDescent="0.2">
      <c r="B50" s="131">
        <v>50</v>
      </c>
      <c r="C50" s="132" t="s">
        <v>124</v>
      </c>
      <c r="D50" s="132" t="s">
        <v>230</v>
      </c>
      <c r="E50" s="131" t="s">
        <v>221</v>
      </c>
      <c r="F50" s="131" t="str">
        <f t="shared" si="0"/>
        <v>K00049 - Practice 49</v>
      </c>
      <c r="G50" s="1"/>
    </row>
    <row r="51" spans="2:7" ht="15" x14ac:dyDescent="0.2">
      <c r="B51" s="131">
        <v>51</v>
      </c>
      <c r="C51" s="132" t="s">
        <v>125</v>
      </c>
      <c r="D51" s="132" t="s">
        <v>231</v>
      </c>
      <c r="E51" s="131" t="s">
        <v>221</v>
      </c>
      <c r="F51" s="131" t="str">
        <f t="shared" si="0"/>
        <v>K00050 - Practice 50</v>
      </c>
      <c r="G51" s="1"/>
    </row>
    <row r="52" spans="2:7" ht="15" x14ac:dyDescent="0.2">
      <c r="B52" s="131">
        <v>52</v>
      </c>
      <c r="C52" s="132" t="s">
        <v>126</v>
      </c>
      <c r="D52" s="132" t="s">
        <v>232</v>
      </c>
      <c r="E52" s="131" t="s">
        <v>221</v>
      </c>
      <c r="F52" s="131" t="str">
        <f t="shared" si="0"/>
        <v>K00051 - Practice 51</v>
      </c>
      <c r="G52" s="1"/>
    </row>
    <row r="53" spans="2:7" ht="15" x14ac:dyDescent="0.2">
      <c r="B53" s="131">
        <v>53</v>
      </c>
      <c r="C53" s="132" t="s">
        <v>127</v>
      </c>
      <c r="D53" s="132" t="s">
        <v>233</v>
      </c>
      <c r="E53" s="131" t="s">
        <v>221</v>
      </c>
      <c r="F53" s="131" t="str">
        <f t="shared" si="0"/>
        <v>K00052 - Practice 52</v>
      </c>
      <c r="G53" s="1"/>
    </row>
    <row r="54" spans="2:7" ht="15" x14ac:dyDescent="0.2">
      <c r="B54" s="131">
        <v>54</v>
      </c>
      <c r="C54" s="132" t="s">
        <v>128</v>
      </c>
      <c r="D54" s="132" t="s">
        <v>234</v>
      </c>
      <c r="E54" s="131" t="s">
        <v>221</v>
      </c>
      <c r="F54" s="131" t="str">
        <f t="shared" si="0"/>
        <v>K00053 - Practice 53</v>
      </c>
      <c r="G54" s="1"/>
    </row>
    <row r="55" spans="2:7" ht="15" x14ac:dyDescent="0.2">
      <c r="B55" s="131">
        <v>55</v>
      </c>
      <c r="C55" s="132" t="s">
        <v>129</v>
      </c>
      <c r="D55" s="132" t="s">
        <v>235</v>
      </c>
      <c r="E55" s="131" t="s">
        <v>221</v>
      </c>
      <c r="F55" s="131" t="str">
        <f t="shared" si="0"/>
        <v>K00054 - Practice 54</v>
      </c>
      <c r="G55" s="1"/>
    </row>
    <row r="56" spans="2:7" ht="15" x14ac:dyDescent="0.2">
      <c r="B56" s="131">
        <v>56</v>
      </c>
      <c r="C56" s="132" t="s">
        <v>130</v>
      </c>
      <c r="D56" s="132" t="s">
        <v>236</v>
      </c>
      <c r="E56" s="131" t="s">
        <v>221</v>
      </c>
      <c r="F56" s="131" t="str">
        <f t="shared" si="0"/>
        <v>K00055 - Practice 55</v>
      </c>
      <c r="G56" s="1"/>
    </row>
    <row r="57" spans="2:7" ht="15" x14ac:dyDescent="0.2">
      <c r="B57" s="131">
        <v>57</v>
      </c>
      <c r="C57" s="132" t="s">
        <v>131</v>
      </c>
      <c r="D57" s="132" t="s">
        <v>237</v>
      </c>
      <c r="E57" s="131" t="s">
        <v>221</v>
      </c>
      <c r="F57" s="131" t="str">
        <f t="shared" si="0"/>
        <v>K00056 - Practice 56</v>
      </c>
      <c r="G57" s="1"/>
    </row>
    <row r="58" spans="2:7" ht="15" x14ac:dyDescent="0.2">
      <c r="B58" s="131">
        <v>58</v>
      </c>
      <c r="C58" s="132" t="s">
        <v>132</v>
      </c>
      <c r="D58" s="132" t="s">
        <v>238</v>
      </c>
      <c r="E58" s="131" t="s">
        <v>221</v>
      </c>
      <c r="F58" s="131" t="str">
        <f t="shared" si="0"/>
        <v>K00057 - Practice 57</v>
      </c>
      <c r="G58" s="1"/>
    </row>
    <row r="59" spans="2:7" ht="15" x14ac:dyDescent="0.2">
      <c r="B59" s="131">
        <v>59</v>
      </c>
      <c r="C59" s="132" t="s">
        <v>133</v>
      </c>
      <c r="D59" s="132" t="s">
        <v>239</v>
      </c>
      <c r="E59" s="131" t="s">
        <v>221</v>
      </c>
      <c r="F59" s="131" t="str">
        <f t="shared" si="0"/>
        <v>K00058 - Practice 58</v>
      </c>
      <c r="G59" s="1"/>
    </row>
    <row r="60" spans="2:7" ht="15" x14ac:dyDescent="0.2">
      <c r="B60" s="131">
        <v>60</v>
      </c>
      <c r="C60" s="132" t="s">
        <v>134</v>
      </c>
      <c r="D60" s="132" t="s">
        <v>240</v>
      </c>
      <c r="E60" s="131" t="s">
        <v>221</v>
      </c>
      <c r="F60" s="131" t="str">
        <f t="shared" si="0"/>
        <v>K00059 - Practice 59</v>
      </c>
      <c r="G60" s="1"/>
    </row>
    <row r="61" spans="2:7" ht="15" x14ac:dyDescent="0.2">
      <c r="B61" s="131">
        <v>61</v>
      </c>
      <c r="C61" s="132" t="s">
        <v>135</v>
      </c>
      <c r="D61" s="132" t="s">
        <v>241</v>
      </c>
      <c r="E61" s="131" t="s">
        <v>242</v>
      </c>
      <c r="F61" s="131" t="str">
        <f t="shared" si="0"/>
        <v>K00060 - Practice 60</v>
      </c>
      <c r="G61" s="1"/>
    </row>
    <row r="62" spans="2:7" ht="15" x14ac:dyDescent="0.2">
      <c r="B62" s="131">
        <v>62</v>
      </c>
      <c r="C62" s="132" t="s">
        <v>136</v>
      </c>
      <c r="D62" s="132" t="s">
        <v>243</v>
      </c>
      <c r="E62" s="131" t="s">
        <v>242</v>
      </c>
      <c r="F62" s="131" t="str">
        <f t="shared" si="0"/>
        <v>K00061 - Practice 61</v>
      </c>
      <c r="G62" s="1"/>
    </row>
    <row r="63" spans="2:7" ht="15" x14ac:dyDescent="0.2">
      <c r="B63" s="131">
        <v>63</v>
      </c>
      <c r="C63" s="132" t="s">
        <v>137</v>
      </c>
      <c r="D63" s="132" t="s">
        <v>244</v>
      </c>
      <c r="E63" s="131" t="s">
        <v>242</v>
      </c>
      <c r="F63" s="131" t="str">
        <f t="shared" si="0"/>
        <v>K00062 - Practice 62</v>
      </c>
      <c r="G63" s="1"/>
    </row>
    <row r="64" spans="2:7" ht="15" x14ac:dyDescent="0.2">
      <c r="B64" s="131">
        <v>64</v>
      </c>
      <c r="C64" s="132" t="s">
        <v>138</v>
      </c>
      <c r="D64" s="132" t="s">
        <v>245</v>
      </c>
      <c r="E64" s="131" t="s">
        <v>242</v>
      </c>
      <c r="F64" s="131" t="str">
        <f t="shared" si="0"/>
        <v>K00063 - Practice 63</v>
      </c>
      <c r="G64" s="1"/>
    </row>
    <row r="65" spans="2:7" ht="15" x14ac:dyDescent="0.2">
      <c r="B65" s="131">
        <v>65</v>
      </c>
      <c r="C65" s="132" t="s">
        <v>139</v>
      </c>
      <c r="D65" s="132" t="s">
        <v>246</v>
      </c>
      <c r="E65" s="131" t="s">
        <v>242</v>
      </c>
      <c r="F65" s="131" t="str">
        <f t="shared" si="0"/>
        <v>K00064 - Practice 64</v>
      </c>
      <c r="G65" s="1"/>
    </row>
    <row r="66" spans="2:7" ht="15" x14ac:dyDescent="0.2">
      <c r="B66" s="131">
        <v>66</v>
      </c>
      <c r="C66" s="132" t="s">
        <v>140</v>
      </c>
      <c r="D66" s="132" t="s">
        <v>247</v>
      </c>
      <c r="E66" s="131" t="s">
        <v>242</v>
      </c>
      <c r="F66" s="131" t="str">
        <f t="shared" si="0"/>
        <v>K00065 - Practice 65</v>
      </c>
      <c r="G66" s="1"/>
    </row>
    <row r="67" spans="2:7" ht="15" x14ac:dyDescent="0.2">
      <c r="B67" s="131">
        <v>67</v>
      </c>
      <c r="C67" s="132" t="s">
        <v>141</v>
      </c>
      <c r="D67" s="132" t="s">
        <v>248</v>
      </c>
      <c r="E67" s="131" t="s">
        <v>242</v>
      </c>
      <c r="F67" s="131" t="str">
        <f t="shared" ref="F67:F81" si="1">C67&amp;" - "&amp;D67</f>
        <v>K00066 - Practice 66</v>
      </c>
      <c r="G67" s="1"/>
    </row>
    <row r="68" spans="2:7" ht="15" x14ac:dyDescent="0.2">
      <c r="B68" s="131">
        <v>68</v>
      </c>
      <c r="C68" s="132" t="s">
        <v>142</v>
      </c>
      <c r="D68" s="132" t="s">
        <v>249</v>
      </c>
      <c r="E68" s="131" t="s">
        <v>242</v>
      </c>
      <c r="F68" s="131" t="str">
        <f t="shared" si="1"/>
        <v>K00067 - Practice 67</v>
      </c>
      <c r="G68" s="1"/>
    </row>
    <row r="69" spans="2:7" ht="15" x14ac:dyDescent="0.2">
      <c r="B69" s="131">
        <v>69</v>
      </c>
      <c r="C69" s="132" t="s">
        <v>143</v>
      </c>
      <c r="D69" s="132" t="s">
        <v>250</v>
      </c>
      <c r="E69" s="131" t="s">
        <v>242</v>
      </c>
      <c r="F69" s="131" t="str">
        <f t="shared" si="1"/>
        <v>K00068 - Practice 68</v>
      </c>
      <c r="G69" s="1"/>
    </row>
    <row r="70" spans="2:7" ht="15" x14ac:dyDescent="0.2">
      <c r="B70" s="131">
        <v>70</v>
      </c>
      <c r="C70" s="132" t="s">
        <v>144</v>
      </c>
      <c r="D70" s="132" t="s">
        <v>251</v>
      </c>
      <c r="E70" s="131" t="s">
        <v>242</v>
      </c>
      <c r="F70" s="131" t="str">
        <f t="shared" si="1"/>
        <v>K00069 - Practice 69</v>
      </c>
      <c r="G70" s="1"/>
    </row>
    <row r="71" spans="2:7" ht="15" x14ac:dyDescent="0.2">
      <c r="B71" s="131">
        <v>71</v>
      </c>
      <c r="C71" s="132" t="s">
        <v>145</v>
      </c>
      <c r="D71" s="132" t="s">
        <v>252</v>
      </c>
      <c r="E71" s="131" t="s">
        <v>242</v>
      </c>
      <c r="F71" s="131" t="str">
        <f t="shared" si="1"/>
        <v>K00070 - Practice 70</v>
      </c>
      <c r="G71" s="1"/>
    </row>
    <row r="72" spans="2:7" ht="15" x14ac:dyDescent="0.2">
      <c r="B72" s="131">
        <v>72</v>
      </c>
      <c r="C72" s="132" t="s">
        <v>146</v>
      </c>
      <c r="D72" s="132" t="s">
        <v>253</v>
      </c>
      <c r="E72" s="131" t="s">
        <v>242</v>
      </c>
      <c r="F72" s="131" t="str">
        <f t="shared" si="1"/>
        <v>K00071 - Practice 71</v>
      </c>
      <c r="G72" s="1"/>
    </row>
    <row r="73" spans="2:7" ht="15" x14ac:dyDescent="0.2">
      <c r="B73" s="131">
        <v>73</v>
      </c>
      <c r="C73" s="132" t="s">
        <v>147</v>
      </c>
      <c r="D73" s="132" t="s">
        <v>254</v>
      </c>
      <c r="E73" s="131" t="s">
        <v>242</v>
      </c>
      <c r="F73" s="131" t="str">
        <f t="shared" si="1"/>
        <v>K00072 - Practice 72</v>
      </c>
      <c r="G73" s="1"/>
    </row>
    <row r="74" spans="2:7" ht="15" x14ac:dyDescent="0.2">
      <c r="B74" s="131">
        <v>74</v>
      </c>
      <c r="C74" s="132" t="s">
        <v>148</v>
      </c>
      <c r="D74" s="132" t="s">
        <v>255</v>
      </c>
      <c r="E74" s="131" t="s">
        <v>242</v>
      </c>
      <c r="F74" s="131" t="str">
        <f t="shared" si="1"/>
        <v>K00073 - Practice 73</v>
      </c>
      <c r="G74" s="1"/>
    </row>
    <row r="75" spans="2:7" ht="15" x14ac:dyDescent="0.2">
      <c r="B75" s="131">
        <v>75</v>
      </c>
      <c r="C75" s="132" t="s">
        <v>149</v>
      </c>
      <c r="D75" s="132" t="s">
        <v>256</v>
      </c>
      <c r="E75" s="131" t="s">
        <v>242</v>
      </c>
      <c r="F75" s="131" t="str">
        <f t="shared" si="1"/>
        <v>K00074 - Practice 74</v>
      </c>
      <c r="G75" s="1"/>
    </row>
    <row r="76" spans="2:7" ht="15" x14ac:dyDescent="0.2">
      <c r="B76" s="131">
        <v>76</v>
      </c>
      <c r="C76" s="132" t="s">
        <v>150</v>
      </c>
      <c r="D76" s="132" t="s">
        <v>257</v>
      </c>
      <c r="E76" s="131" t="s">
        <v>242</v>
      </c>
      <c r="F76" s="131" t="str">
        <f t="shared" si="1"/>
        <v>K00075 - Practice 75</v>
      </c>
      <c r="G76" s="1"/>
    </row>
    <row r="77" spans="2:7" ht="15" x14ac:dyDescent="0.2">
      <c r="B77" s="131">
        <v>77</v>
      </c>
      <c r="C77" s="132" t="s">
        <v>151</v>
      </c>
      <c r="D77" s="132" t="s">
        <v>258</v>
      </c>
      <c r="E77" s="131" t="s">
        <v>242</v>
      </c>
      <c r="F77" s="131" t="str">
        <f t="shared" si="1"/>
        <v>K00076 - Practice 76</v>
      </c>
      <c r="G77" s="1"/>
    </row>
    <row r="78" spans="2:7" ht="15" x14ac:dyDescent="0.2">
      <c r="B78" s="131">
        <v>78</v>
      </c>
      <c r="C78" s="132" t="s">
        <v>152</v>
      </c>
      <c r="D78" s="132" t="s">
        <v>259</v>
      </c>
      <c r="E78" s="131" t="s">
        <v>242</v>
      </c>
      <c r="F78" s="131" t="str">
        <f t="shared" si="1"/>
        <v>K00077 - Practice 77</v>
      </c>
      <c r="G78" s="1"/>
    </row>
    <row r="79" spans="2:7" ht="15" x14ac:dyDescent="0.2">
      <c r="B79" s="131">
        <v>79</v>
      </c>
      <c r="C79" s="132" t="s">
        <v>153</v>
      </c>
      <c r="D79" s="132" t="s">
        <v>260</v>
      </c>
      <c r="E79" s="131" t="s">
        <v>242</v>
      </c>
      <c r="F79" s="131" t="str">
        <f t="shared" si="1"/>
        <v>K00078 - Practice 78</v>
      </c>
      <c r="G79" s="1"/>
    </row>
    <row r="80" spans="2:7" ht="15" x14ac:dyDescent="0.2">
      <c r="B80" s="131">
        <v>80</v>
      </c>
      <c r="C80" s="132" t="s">
        <v>154</v>
      </c>
      <c r="D80" s="132" t="s">
        <v>261</v>
      </c>
      <c r="E80" s="131" t="s">
        <v>242</v>
      </c>
      <c r="F80" s="131" t="str">
        <f t="shared" si="1"/>
        <v>K00079 - Practice 79</v>
      </c>
      <c r="G80" s="1"/>
    </row>
    <row r="81" spans="2:7" ht="15" x14ac:dyDescent="0.2">
      <c r="B81" s="131">
        <v>81</v>
      </c>
      <c r="C81" s="132" t="s">
        <v>155</v>
      </c>
      <c r="D81" s="132" t="s">
        <v>262</v>
      </c>
      <c r="E81" s="131" t="s">
        <v>263</v>
      </c>
      <c r="F81" s="131" t="str">
        <f t="shared" si="1"/>
        <v>K00080 - Practice 80</v>
      </c>
      <c r="G81" s="1"/>
    </row>
    <row r="82" spans="2:7" ht="15" x14ac:dyDescent="0.2">
      <c r="B82" s="131">
        <v>82</v>
      </c>
      <c r="C82" s="132" t="s">
        <v>156</v>
      </c>
      <c r="D82" s="132" t="s">
        <v>264</v>
      </c>
      <c r="E82" s="131" t="s">
        <v>263</v>
      </c>
      <c r="F82" s="131" t="str">
        <f>C82&amp;" - "&amp;D82</f>
        <v>K00081 - Practice 81</v>
      </c>
    </row>
    <row r="83" spans="2:7" ht="15" x14ac:dyDescent="0.2">
      <c r="B83" s="131">
        <v>83</v>
      </c>
      <c r="C83" s="132" t="s">
        <v>157</v>
      </c>
      <c r="D83" s="132" t="s">
        <v>265</v>
      </c>
      <c r="E83" s="131" t="s">
        <v>263</v>
      </c>
      <c r="F83" s="131" t="str">
        <f t="shared" ref="F83:F101" si="2">C83&amp;" - "&amp;D83</f>
        <v>K00082 - Practice 82</v>
      </c>
    </row>
    <row r="84" spans="2:7" ht="15" x14ac:dyDescent="0.2">
      <c r="B84" s="131">
        <v>84</v>
      </c>
      <c r="C84" s="132" t="s">
        <v>158</v>
      </c>
      <c r="D84" s="132" t="s">
        <v>266</v>
      </c>
      <c r="E84" s="131" t="s">
        <v>263</v>
      </c>
      <c r="F84" s="131" t="str">
        <f t="shared" si="2"/>
        <v>K00083 - Practice 83</v>
      </c>
    </row>
    <row r="85" spans="2:7" ht="15" x14ac:dyDescent="0.2">
      <c r="B85" s="131">
        <v>85</v>
      </c>
      <c r="C85" s="132" t="s">
        <v>159</v>
      </c>
      <c r="D85" s="132" t="s">
        <v>267</v>
      </c>
      <c r="E85" s="131" t="s">
        <v>263</v>
      </c>
      <c r="F85" s="131" t="str">
        <f t="shared" si="2"/>
        <v>K00084 - Practice 84</v>
      </c>
    </row>
    <row r="86" spans="2:7" ht="15" x14ac:dyDescent="0.2">
      <c r="B86" s="131">
        <v>86</v>
      </c>
      <c r="C86" s="132" t="s">
        <v>160</v>
      </c>
      <c r="D86" s="132" t="s">
        <v>268</v>
      </c>
      <c r="E86" s="131" t="s">
        <v>263</v>
      </c>
      <c r="F86" s="131" t="str">
        <f t="shared" si="2"/>
        <v>K00085 - Practice 85</v>
      </c>
    </row>
    <row r="87" spans="2:7" ht="15" x14ac:dyDescent="0.2">
      <c r="B87" s="131">
        <v>87</v>
      </c>
      <c r="C87" s="132" t="s">
        <v>161</v>
      </c>
      <c r="D87" s="132" t="s">
        <v>269</v>
      </c>
      <c r="E87" s="131" t="s">
        <v>263</v>
      </c>
      <c r="F87" s="131" t="str">
        <f t="shared" si="2"/>
        <v>K00086 - Practice 86</v>
      </c>
    </row>
    <row r="88" spans="2:7" ht="15" x14ac:dyDescent="0.2">
      <c r="B88" s="131">
        <v>88</v>
      </c>
      <c r="C88" s="132" t="s">
        <v>162</v>
      </c>
      <c r="D88" s="132" t="s">
        <v>270</v>
      </c>
      <c r="E88" s="131" t="s">
        <v>263</v>
      </c>
      <c r="F88" s="131" t="str">
        <f t="shared" si="2"/>
        <v>K00087 - Practice 87</v>
      </c>
    </row>
    <row r="89" spans="2:7" ht="15" x14ac:dyDescent="0.2">
      <c r="B89" s="131">
        <v>89</v>
      </c>
      <c r="C89" s="132" t="s">
        <v>163</v>
      </c>
      <c r="D89" s="132" t="s">
        <v>271</v>
      </c>
      <c r="E89" s="131" t="s">
        <v>263</v>
      </c>
      <c r="F89" s="131" t="str">
        <f t="shared" si="2"/>
        <v>K00088 - Practice 88</v>
      </c>
    </row>
    <row r="90" spans="2:7" ht="15" x14ac:dyDescent="0.2">
      <c r="B90" s="131">
        <v>90</v>
      </c>
      <c r="C90" s="132" t="s">
        <v>164</v>
      </c>
      <c r="D90" s="132" t="s">
        <v>272</v>
      </c>
      <c r="E90" s="131" t="s">
        <v>263</v>
      </c>
      <c r="F90" s="131" t="str">
        <f t="shared" si="2"/>
        <v>K00089 - Practice 89</v>
      </c>
    </row>
    <row r="91" spans="2:7" ht="15" x14ac:dyDescent="0.2">
      <c r="B91" s="131">
        <v>91</v>
      </c>
      <c r="C91" s="132" t="s">
        <v>165</v>
      </c>
      <c r="D91" s="132" t="s">
        <v>273</v>
      </c>
      <c r="E91" s="131" t="s">
        <v>263</v>
      </c>
      <c r="F91" s="131" t="str">
        <f t="shared" si="2"/>
        <v>K00090 - Practice 90</v>
      </c>
    </row>
    <row r="92" spans="2:7" ht="15" x14ac:dyDescent="0.2">
      <c r="B92" s="131">
        <v>92</v>
      </c>
      <c r="C92" s="132" t="s">
        <v>166</v>
      </c>
      <c r="D92" s="132" t="s">
        <v>274</v>
      </c>
      <c r="E92" s="131" t="s">
        <v>263</v>
      </c>
      <c r="F92" s="131" t="str">
        <f t="shared" si="2"/>
        <v>K00091 - Practice 91</v>
      </c>
    </row>
    <row r="93" spans="2:7" ht="15" x14ac:dyDescent="0.2">
      <c r="B93" s="131">
        <v>93</v>
      </c>
      <c r="C93" s="132" t="s">
        <v>167</v>
      </c>
      <c r="D93" s="132" t="s">
        <v>275</v>
      </c>
      <c r="E93" s="131" t="s">
        <v>263</v>
      </c>
      <c r="F93" s="131" t="str">
        <f t="shared" si="2"/>
        <v>K00092 - Practice 92</v>
      </c>
    </row>
    <row r="94" spans="2:7" ht="15" x14ac:dyDescent="0.2">
      <c r="B94" s="131">
        <v>94</v>
      </c>
      <c r="C94" s="132" t="s">
        <v>168</v>
      </c>
      <c r="D94" s="132" t="s">
        <v>276</v>
      </c>
      <c r="E94" s="131" t="s">
        <v>263</v>
      </c>
      <c r="F94" s="131" t="str">
        <f t="shared" si="2"/>
        <v>K00093 - Practice 93</v>
      </c>
    </row>
    <row r="95" spans="2:7" ht="15" x14ac:dyDescent="0.2">
      <c r="B95" s="131">
        <v>95</v>
      </c>
      <c r="C95" s="132" t="s">
        <v>169</v>
      </c>
      <c r="D95" s="132" t="s">
        <v>277</v>
      </c>
      <c r="E95" s="131" t="s">
        <v>263</v>
      </c>
      <c r="F95" s="131" t="str">
        <f t="shared" si="2"/>
        <v>K00094 - Practice 94</v>
      </c>
    </row>
    <row r="96" spans="2:7" ht="15" x14ac:dyDescent="0.2">
      <c r="B96" s="131">
        <v>96</v>
      </c>
      <c r="C96" s="132" t="s">
        <v>170</v>
      </c>
      <c r="D96" s="132" t="s">
        <v>278</v>
      </c>
      <c r="E96" s="131" t="s">
        <v>263</v>
      </c>
      <c r="F96" s="131" t="str">
        <f t="shared" si="2"/>
        <v>K00095 - Practice 95</v>
      </c>
    </row>
    <row r="97" spans="2:6" ht="15" x14ac:dyDescent="0.2">
      <c r="B97" s="131">
        <v>97</v>
      </c>
      <c r="C97" s="132" t="s">
        <v>171</v>
      </c>
      <c r="D97" s="132" t="s">
        <v>279</v>
      </c>
      <c r="E97" s="131" t="s">
        <v>263</v>
      </c>
      <c r="F97" s="131" t="str">
        <f t="shared" si="2"/>
        <v>K00096 - Practice 96</v>
      </c>
    </row>
    <row r="98" spans="2:6" ht="15" x14ac:dyDescent="0.2">
      <c r="B98" s="131">
        <v>98</v>
      </c>
      <c r="C98" s="132" t="s">
        <v>172</v>
      </c>
      <c r="D98" s="132" t="s">
        <v>280</v>
      </c>
      <c r="E98" s="131" t="s">
        <v>263</v>
      </c>
      <c r="F98" s="131" t="str">
        <f t="shared" si="2"/>
        <v>K00097 - Practice 97</v>
      </c>
    </row>
    <row r="99" spans="2:6" ht="15" x14ac:dyDescent="0.2">
      <c r="B99" s="131">
        <v>99</v>
      </c>
      <c r="C99" s="132" t="s">
        <v>173</v>
      </c>
      <c r="D99" s="132" t="s">
        <v>281</v>
      </c>
      <c r="E99" s="131" t="s">
        <v>263</v>
      </c>
      <c r="F99" s="131" t="str">
        <f t="shared" si="2"/>
        <v>K00098 - Practice 98</v>
      </c>
    </row>
    <row r="100" spans="2:6" ht="15" x14ac:dyDescent="0.2">
      <c r="B100" s="131">
        <v>100</v>
      </c>
      <c r="C100" s="132" t="s">
        <v>174</v>
      </c>
      <c r="D100" s="132" t="s">
        <v>282</v>
      </c>
      <c r="E100" s="131" t="s">
        <v>263</v>
      </c>
      <c r="F100" s="131" t="str">
        <f t="shared" si="2"/>
        <v>K00099 - Practice 99</v>
      </c>
    </row>
    <row r="101" spans="2:6" ht="15" x14ac:dyDescent="0.2">
      <c r="B101" s="131">
        <v>101</v>
      </c>
      <c r="C101" s="132" t="s">
        <v>175</v>
      </c>
      <c r="D101" s="132" t="s">
        <v>283</v>
      </c>
      <c r="E101" s="131" t="s">
        <v>263</v>
      </c>
      <c r="F101" s="131" t="str">
        <f t="shared" si="2"/>
        <v>K00100 - Practice 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Introduction</vt:lpstr>
      <vt:lpstr>QA Audit Tool Questions</vt:lpstr>
      <vt:lpstr>QA Audit Tool Outcomes</vt:lpstr>
      <vt:lpstr>Raw Data</vt:lpstr>
      <vt:lpstr>Practices</vt:lpstr>
      <vt:lpstr>AllSomeNone</vt:lpstr>
      <vt:lpstr>LINK</vt:lpstr>
      <vt:lpstr>PracInfo</vt:lpstr>
      <vt:lpstr>'QA Audit Tool Outcomes'!Print_Area</vt:lpstr>
      <vt:lpstr>'QA Audit Tool Questions'!Print_Area</vt:lpstr>
      <vt:lpstr>QRISK</vt:lpstr>
      <vt:lpstr>QUESTION1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Pinel, Stephen - Public Health</dc:creator>
  <cp:lastModifiedBy>Bianca Blom</cp:lastModifiedBy>
  <cp:lastPrinted>2014-09-03T14:33:00Z</cp:lastPrinted>
  <dcterms:created xsi:type="dcterms:W3CDTF">1996-10-14T23:33:28Z</dcterms:created>
  <dcterms:modified xsi:type="dcterms:W3CDTF">2015-09-24T15:49:03Z</dcterms:modified>
</cp:coreProperties>
</file>